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P_Sportovni_program\SP_150926_IWAS-WG\"/>
    </mc:Choice>
  </mc:AlternateContent>
  <bookViews>
    <workbookView xWindow="0" yWindow="0" windowWidth="25200" windowHeight="11985"/>
  </bookViews>
  <sheets>
    <sheet name="rozpis vlastní" sheetId="1" r:id="rId1"/>
  </sheets>
  <definedNames>
    <definedName name="_xlnm._FilterDatabase" localSheetId="0" hidden="1">'rozpis vlastní'!$A$2:$B$20</definedName>
  </definedNames>
  <calcPr calcId="152511"/>
</workbook>
</file>

<file path=xl/calcChain.xml><?xml version="1.0" encoding="utf-8"?>
<calcChain xmlns="http://schemas.openxmlformats.org/spreadsheetml/2006/main">
  <c r="V50" i="1" l="1"/>
  <c r="U50" i="1"/>
  <c r="T50" i="1"/>
  <c r="S50" i="1"/>
  <c r="V49" i="1"/>
  <c r="U49" i="1"/>
  <c r="T49" i="1"/>
  <c r="S49" i="1"/>
  <c r="V48" i="1"/>
  <c r="U48" i="1"/>
  <c r="T48" i="1"/>
  <c r="S48" i="1"/>
  <c r="V47" i="1"/>
  <c r="U47" i="1"/>
  <c r="T47" i="1"/>
  <c r="S47" i="1"/>
  <c r="V46" i="1"/>
  <c r="U46" i="1"/>
  <c r="T46" i="1"/>
  <c r="S46" i="1"/>
  <c r="R45" i="1"/>
  <c r="H55" i="1"/>
  <c r="G70" i="1"/>
  <c r="E70" i="1"/>
  <c r="F70" i="1" s="1"/>
  <c r="G72" i="1"/>
  <c r="O72" i="1" s="1"/>
  <c r="E72" i="1"/>
  <c r="F72" i="1" s="1"/>
  <c r="G73" i="1"/>
  <c r="E73" i="1"/>
  <c r="F73" i="1" s="1"/>
  <c r="G71" i="1"/>
  <c r="E71" i="1"/>
  <c r="F71" i="1" s="1"/>
  <c r="G68" i="1"/>
  <c r="G66" i="1"/>
  <c r="G65" i="1"/>
  <c r="G64" i="1"/>
  <c r="G63" i="1"/>
  <c r="G61" i="1"/>
  <c r="G59" i="1"/>
  <c r="G58" i="1"/>
  <c r="G57" i="1"/>
  <c r="G69" i="1"/>
  <c r="G67" i="1"/>
  <c r="G62" i="1"/>
  <c r="G56" i="1"/>
  <c r="G60" i="1"/>
  <c r="O4" i="1"/>
  <c r="H4" i="1"/>
  <c r="E4" i="1"/>
  <c r="F4" i="1" s="1"/>
  <c r="G81" i="1"/>
  <c r="E81" i="1"/>
  <c r="F81" i="1" s="1"/>
  <c r="G82" i="1"/>
  <c r="E82" i="1"/>
  <c r="F82" i="1" s="1"/>
  <c r="G80" i="1"/>
  <c r="E80" i="1"/>
  <c r="F80" i="1" s="1"/>
  <c r="O14" i="1"/>
  <c r="H14" i="1"/>
  <c r="E14" i="1"/>
  <c r="F14" i="1" s="1"/>
  <c r="O15" i="1"/>
  <c r="H15" i="1"/>
  <c r="E15" i="1"/>
  <c r="F15" i="1" s="1"/>
  <c r="O16" i="1"/>
  <c r="H16" i="1"/>
  <c r="E16" i="1"/>
  <c r="F16" i="1" s="1"/>
  <c r="O13" i="1"/>
  <c r="H13" i="1"/>
  <c r="E13" i="1"/>
  <c r="F13" i="1" s="1"/>
  <c r="O12" i="1"/>
  <c r="H12" i="1"/>
  <c r="E12" i="1"/>
  <c r="F12" i="1" s="1"/>
  <c r="O52" i="1"/>
  <c r="G52" i="1"/>
  <c r="F52" i="1"/>
  <c r="G54" i="1"/>
  <c r="O54" i="1" s="1"/>
  <c r="E54" i="1"/>
  <c r="F54" i="1" s="1"/>
  <c r="O33" i="1"/>
  <c r="H33" i="1"/>
  <c r="E33" i="1"/>
  <c r="F33" i="1" s="1"/>
  <c r="O31" i="1"/>
  <c r="H31" i="1"/>
  <c r="E31" i="1"/>
  <c r="F31" i="1" s="1"/>
  <c r="O32" i="1"/>
  <c r="H32" i="1"/>
  <c r="E32" i="1"/>
  <c r="F32" i="1" s="1"/>
  <c r="H37" i="1"/>
  <c r="P37" i="1" s="1"/>
  <c r="O37" i="1"/>
  <c r="E37" i="1"/>
  <c r="F37" i="1" s="1"/>
  <c r="O20" i="1"/>
  <c r="H20" i="1"/>
  <c r="E20" i="1"/>
  <c r="F20" i="1" s="1"/>
  <c r="H3" i="1"/>
  <c r="G51" i="1"/>
  <c r="G53" i="1"/>
  <c r="G75" i="1"/>
  <c r="G79" i="1"/>
  <c r="G78" i="1"/>
  <c r="G77" i="1"/>
  <c r="G76" i="1"/>
  <c r="G74" i="1"/>
  <c r="G55" i="1"/>
  <c r="H10" i="1"/>
  <c r="H9" i="1"/>
  <c r="H7" i="1"/>
  <c r="H11" i="1"/>
  <c r="H8" i="1"/>
  <c r="H6" i="1"/>
  <c r="H5" i="1"/>
  <c r="H22" i="1"/>
  <c r="H17" i="1"/>
  <c r="H19" i="1"/>
  <c r="H24" i="1"/>
  <c r="H30" i="1"/>
  <c r="H18" i="1"/>
  <c r="H21" i="1"/>
  <c r="H23" i="1"/>
  <c r="H25" i="1"/>
  <c r="H26" i="1"/>
  <c r="H27" i="1"/>
  <c r="H28" i="1"/>
  <c r="H29" i="1"/>
  <c r="H34" i="1"/>
  <c r="R41" i="1"/>
  <c r="Q41" i="1"/>
  <c r="P41" i="1"/>
  <c r="O41" i="1"/>
  <c r="E41" i="1"/>
  <c r="F41" i="1" s="1"/>
  <c r="R43" i="1"/>
  <c r="Q43" i="1"/>
  <c r="P43" i="1"/>
  <c r="O43" i="1"/>
  <c r="E43" i="1"/>
  <c r="F43" i="1" s="1"/>
  <c r="R44" i="1"/>
  <c r="Q44" i="1"/>
  <c r="P44" i="1"/>
  <c r="O44" i="1"/>
  <c r="E44" i="1"/>
  <c r="F44" i="1" s="1"/>
  <c r="R40" i="1"/>
  <c r="Q40" i="1"/>
  <c r="P40" i="1"/>
  <c r="O40" i="1"/>
  <c r="E40" i="1"/>
  <c r="F40" i="1" s="1"/>
  <c r="O70" i="1" l="1"/>
  <c r="O73" i="1"/>
  <c r="O71" i="1"/>
  <c r="P4" i="1"/>
  <c r="O81" i="1"/>
  <c r="O82" i="1"/>
  <c r="O80" i="1"/>
  <c r="P14" i="1"/>
  <c r="P15" i="1"/>
  <c r="P16" i="1"/>
  <c r="P13" i="1"/>
  <c r="P12" i="1"/>
  <c r="P33" i="1"/>
  <c r="P31" i="1"/>
  <c r="P32" i="1"/>
  <c r="P20" i="1"/>
  <c r="P3" i="1"/>
  <c r="O3" i="1"/>
  <c r="O51" i="1"/>
  <c r="E51" i="1"/>
  <c r="F51" i="1" s="1"/>
  <c r="O53" i="1"/>
  <c r="E53" i="1"/>
  <c r="F53" i="1" s="1"/>
  <c r="O75" i="1"/>
  <c r="E75" i="1"/>
  <c r="F75" i="1" s="1"/>
  <c r="O79" i="1"/>
  <c r="E79" i="1"/>
  <c r="F79" i="1" s="1"/>
  <c r="O78" i="1"/>
  <c r="E78" i="1"/>
  <c r="F78" i="1" s="1"/>
  <c r="O77" i="1"/>
  <c r="E77" i="1"/>
  <c r="F77" i="1" s="1"/>
  <c r="O76" i="1"/>
  <c r="E76" i="1"/>
  <c r="F76" i="1" s="1"/>
  <c r="O74" i="1"/>
  <c r="E74" i="1"/>
  <c r="F74" i="1" s="1"/>
  <c r="P10" i="1"/>
  <c r="O10" i="1"/>
  <c r="E10" i="1"/>
  <c r="F10" i="1" s="1"/>
  <c r="P9" i="1"/>
  <c r="O9" i="1"/>
  <c r="E9" i="1"/>
  <c r="F9" i="1" s="1"/>
  <c r="P7" i="1"/>
  <c r="O7" i="1"/>
  <c r="E7" i="1"/>
  <c r="F7" i="1" s="1"/>
  <c r="P11" i="1"/>
  <c r="O11" i="1"/>
  <c r="E11" i="1"/>
  <c r="F11" i="1" s="1"/>
  <c r="P8" i="1"/>
  <c r="O8" i="1"/>
  <c r="E8" i="1"/>
  <c r="F8" i="1" s="1"/>
  <c r="P6" i="1"/>
  <c r="O6" i="1"/>
  <c r="E6" i="1"/>
  <c r="F6" i="1" s="1"/>
  <c r="P5" i="1"/>
  <c r="O5" i="1"/>
  <c r="E5" i="1"/>
  <c r="F5" i="1" s="1"/>
  <c r="O55" i="1"/>
  <c r="E55" i="1"/>
  <c r="F55" i="1" s="1"/>
  <c r="P29" i="1"/>
  <c r="O29" i="1"/>
  <c r="E29" i="1"/>
  <c r="F29" i="1" s="1"/>
  <c r="P28" i="1"/>
  <c r="O28" i="1"/>
  <c r="E28" i="1"/>
  <c r="F28" i="1" s="1"/>
  <c r="P27" i="1"/>
  <c r="O27" i="1"/>
  <c r="E27" i="1"/>
  <c r="F27" i="1" s="1"/>
  <c r="P26" i="1"/>
  <c r="O26" i="1"/>
  <c r="E26" i="1"/>
  <c r="F26" i="1" s="1"/>
  <c r="P25" i="1"/>
  <c r="O25" i="1"/>
  <c r="E25" i="1"/>
  <c r="F25" i="1" s="1"/>
  <c r="P23" i="1"/>
  <c r="O23" i="1"/>
  <c r="E23" i="1"/>
  <c r="F23" i="1" s="1"/>
  <c r="P21" i="1"/>
  <c r="O21" i="1"/>
  <c r="E21" i="1"/>
  <c r="F21" i="1" s="1"/>
  <c r="P18" i="1"/>
  <c r="O18" i="1"/>
  <c r="E18" i="1"/>
  <c r="F18" i="1" s="1"/>
  <c r="P30" i="1"/>
  <c r="O30" i="1"/>
  <c r="E30" i="1"/>
  <c r="F30" i="1" s="1"/>
  <c r="P24" i="1"/>
  <c r="O24" i="1"/>
  <c r="E24" i="1"/>
  <c r="F24" i="1" s="1"/>
  <c r="P19" i="1"/>
  <c r="O19" i="1"/>
  <c r="E19" i="1"/>
  <c r="F19" i="1" s="1"/>
  <c r="P17" i="1"/>
  <c r="O17" i="1"/>
  <c r="E17" i="1"/>
  <c r="F17" i="1" s="1"/>
  <c r="P22" i="1"/>
  <c r="O22" i="1"/>
  <c r="E22" i="1"/>
  <c r="F22" i="1" s="1"/>
  <c r="P34" i="1"/>
  <c r="O34" i="1"/>
  <c r="E34" i="1"/>
  <c r="F34" i="1" s="1"/>
  <c r="P36" i="1"/>
  <c r="O36" i="1"/>
  <c r="E36" i="1"/>
  <c r="F36" i="1" s="1"/>
  <c r="P35" i="1"/>
  <c r="O35" i="1"/>
  <c r="E35" i="1"/>
  <c r="F35" i="1" s="1"/>
  <c r="R49" i="1"/>
  <c r="Q49" i="1"/>
  <c r="P49" i="1"/>
  <c r="O49" i="1"/>
  <c r="E49" i="1"/>
  <c r="F49" i="1" s="1"/>
  <c r="R47" i="1"/>
  <c r="Q47" i="1"/>
  <c r="P47" i="1"/>
  <c r="O47" i="1"/>
  <c r="E47" i="1"/>
  <c r="F47" i="1" s="1"/>
  <c r="R50" i="1"/>
  <c r="Q50" i="1"/>
  <c r="P50" i="1"/>
  <c r="O50" i="1"/>
  <c r="E50" i="1"/>
  <c r="F50" i="1" s="1"/>
  <c r="R48" i="1"/>
  <c r="Q48" i="1"/>
  <c r="P48" i="1"/>
  <c r="O48" i="1"/>
  <c r="E48" i="1"/>
  <c r="F48" i="1" s="1"/>
  <c r="R46" i="1"/>
  <c r="Q46" i="1"/>
  <c r="P46" i="1"/>
  <c r="O46" i="1"/>
  <c r="E46" i="1"/>
  <c r="F46" i="1" s="1"/>
  <c r="O68" i="1"/>
  <c r="E68" i="1"/>
  <c r="F68" i="1" s="1"/>
  <c r="O66" i="1"/>
  <c r="E66" i="1"/>
  <c r="F66" i="1" s="1"/>
  <c r="O65" i="1"/>
  <c r="E65" i="1"/>
  <c r="F65" i="1" s="1"/>
  <c r="O64" i="1"/>
  <c r="E64" i="1"/>
  <c r="F64" i="1" s="1"/>
  <c r="O63" i="1"/>
  <c r="E63" i="1"/>
  <c r="F63" i="1" s="1"/>
  <c r="O61" i="1"/>
  <c r="E61" i="1"/>
  <c r="F61" i="1" s="1"/>
  <c r="O59" i="1"/>
  <c r="E59" i="1"/>
  <c r="F59" i="1" s="1"/>
  <c r="O58" i="1"/>
  <c r="E58" i="1"/>
  <c r="F58" i="1" s="1"/>
  <c r="O57" i="1"/>
  <c r="E57" i="1"/>
  <c r="F57" i="1" s="1"/>
  <c r="O69" i="1"/>
  <c r="E69" i="1"/>
  <c r="F69" i="1" s="1"/>
  <c r="O67" i="1"/>
  <c r="E67" i="1"/>
  <c r="F67" i="1" s="1"/>
  <c r="O62" i="1"/>
  <c r="E62" i="1"/>
  <c r="F62" i="1" s="1"/>
  <c r="O56" i="1"/>
  <c r="E56" i="1"/>
  <c r="F56" i="1" s="1"/>
  <c r="O60" i="1"/>
  <c r="E60" i="1"/>
  <c r="F60" i="1" s="1"/>
  <c r="R39" i="1"/>
  <c r="Q39" i="1"/>
  <c r="P39" i="1"/>
  <c r="O39" i="1"/>
  <c r="E39" i="1"/>
  <c r="F39" i="1" s="1"/>
  <c r="R38" i="1"/>
  <c r="Q38" i="1"/>
  <c r="P38" i="1"/>
  <c r="O38" i="1"/>
  <c r="E38" i="1"/>
  <c r="F38" i="1" s="1"/>
  <c r="Q45" i="1"/>
  <c r="P45" i="1"/>
  <c r="O45" i="1"/>
  <c r="E45" i="1"/>
  <c r="F45" i="1" s="1"/>
  <c r="E42" i="1" l="1"/>
  <c r="F42" i="1" s="1"/>
  <c r="R42" i="1"/>
  <c r="Q42" i="1"/>
  <c r="F1" i="1" l="1"/>
  <c r="O42" i="1"/>
  <c r="P42" i="1"/>
</calcChain>
</file>

<file path=xl/sharedStrings.xml><?xml version="1.0" encoding="utf-8"?>
<sst xmlns="http://schemas.openxmlformats.org/spreadsheetml/2006/main" count="265" uniqueCount="72">
  <si>
    <t>OR</t>
  </si>
  <si>
    <t>mezičas 50</t>
  </si>
  <si>
    <t>poznámky</t>
  </si>
  <si>
    <t>mezičas 150</t>
  </si>
  <si>
    <t>mezičas 100</t>
  </si>
  <si>
    <t>Výsl. čas</t>
  </si>
  <si>
    <t>OR 1=ano</t>
  </si>
  <si>
    <t>rozdíl</t>
  </si>
  <si>
    <t>mezičas 200</t>
  </si>
  <si>
    <t>mezičas 250</t>
  </si>
  <si>
    <t>mezičas 300</t>
  </si>
  <si>
    <t>mezičas 350</t>
  </si>
  <si>
    <t>1. 50m</t>
  </si>
  <si>
    <t>2. 50m</t>
  </si>
  <si>
    <t>3. 50m</t>
  </si>
  <si>
    <t>4. 50m</t>
  </si>
  <si>
    <t>5. 50m</t>
  </si>
  <si>
    <t>6. 50m</t>
  </si>
  <si>
    <t>7. 50m</t>
  </si>
  <si>
    <t>8. 50m</t>
  </si>
  <si>
    <t>Disc</t>
  </si>
  <si>
    <t>pořadí</t>
  </si>
  <si>
    <t>Mrkos Jaroslav</t>
  </si>
  <si>
    <t>200VZ</t>
  </si>
  <si>
    <t>Dušková Vendula</t>
  </si>
  <si>
    <t>200PZ</t>
  </si>
  <si>
    <t>Voráček Jakub</t>
  </si>
  <si>
    <t>Floriánková Anežka</t>
  </si>
  <si>
    <t>50VZ</t>
  </si>
  <si>
    <t>Burger David</t>
  </si>
  <si>
    <t>Šašek Vít</t>
  </si>
  <si>
    <t>Voják Rudolf</t>
  </si>
  <si>
    <t>Dadejíková Karolína</t>
  </si>
  <si>
    <t>Hlavinka Tomáš</t>
  </si>
  <si>
    <t>Horálková Hana</t>
  </si>
  <si>
    <t>Navrátil Martin</t>
  </si>
  <si>
    <t>Štefan Petr</t>
  </si>
  <si>
    <t>Tuček Tadeáš</t>
  </si>
  <si>
    <t>Vacek Jan</t>
  </si>
  <si>
    <t>Vaněk Miroslav</t>
  </si>
  <si>
    <t>Vondrášek Martin</t>
  </si>
  <si>
    <t>50M</t>
  </si>
  <si>
    <t>400VZ</t>
  </si>
  <si>
    <t>100Z</t>
  </si>
  <si>
    <t>100VZ</t>
  </si>
  <si>
    <t>50P</t>
  </si>
  <si>
    <t>100P</t>
  </si>
  <si>
    <t>50Z</t>
  </si>
  <si>
    <t>100M</t>
  </si>
  <si>
    <t>procento osobních rekordů</t>
  </si>
  <si>
    <t>IWAS WG 2015</t>
  </si>
  <si>
    <t>není</t>
  </si>
  <si>
    <t>8.</t>
  </si>
  <si>
    <t>5.</t>
  </si>
  <si>
    <t>2.</t>
  </si>
  <si>
    <t>1.</t>
  </si>
  <si>
    <t>6.</t>
  </si>
  <si>
    <t>9.</t>
  </si>
  <si>
    <t>3.</t>
  </si>
  <si>
    <t>7.</t>
  </si>
  <si>
    <t>12.</t>
  </si>
  <si>
    <t>4.</t>
  </si>
  <si>
    <t>10.</t>
  </si>
  <si>
    <t>11.</t>
  </si>
  <si>
    <t>200PZ finále</t>
  </si>
  <si>
    <t>100Z finále</t>
  </si>
  <si>
    <t>100VZ finále</t>
  </si>
  <si>
    <t>50M finále</t>
  </si>
  <si>
    <t>100P finále</t>
  </si>
  <si>
    <t>50Z finále</t>
  </si>
  <si>
    <t>50VZ finále</t>
  </si>
  <si>
    <t>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</si>
</sst>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2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0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18" fillId="0" borderId="0" xfId="0" applyFont="1"/>
    <xf numFmtId="0" fontId="18" fillId="0" borderId="0" xfId="0" applyFont="1" applyAlignment="1">
      <alignment horizontal="center"/>
    </xf>
    <xf numFmtId="164" fontId="19" fillId="0" borderId="0" xfId="0" applyNumberFormat="1" applyFont="1"/>
    <xf numFmtId="164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wrapText="1"/>
    </xf>
    <xf numFmtId="0" fontId="18" fillId="0" borderId="11" xfId="0" applyFont="1" applyBorder="1" applyAlignment="1">
      <alignment horizontal="center" vertical="center"/>
    </xf>
    <xf numFmtId="164" fontId="18" fillId="0" borderId="11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4" fontId="18" fillId="0" borderId="0" xfId="0" applyNumberFormat="1" applyFont="1" applyBorder="1" applyAlignment="1">
      <alignment horizontal="center" vertical="center" wrapText="1"/>
    </xf>
    <xf numFmtId="0" fontId="18" fillId="34" borderId="0" xfId="0" applyFont="1" applyFill="1" applyBorder="1" applyAlignment="1">
      <alignment horizontal="center" vertical="center"/>
    </xf>
    <xf numFmtId="10" fontId="23" fillId="0" borderId="0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47" fontId="22" fillId="0" borderId="11" xfId="0" applyNumberFormat="1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>
      <alignment horizontal="center" vertical="center"/>
    </xf>
    <xf numFmtId="164" fontId="22" fillId="0" borderId="11" xfId="0" applyNumberFormat="1" applyFont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164" fontId="22" fillId="0" borderId="13" xfId="0" applyNumberFormat="1" applyFont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>
      <alignment vertical="center"/>
    </xf>
    <xf numFmtId="164" fontId="18" fillId="0" borderId="0" xfId="0" applyNumberFormat="1" applyFont="1" applyBorder="1"/>
    <xf numFmtId="0" fontId="19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164" fontId="19" fillId="0" borderId="18" xfId="0" applyNumberFormat="1" applyFont="1" applyBorder="1" applyAlignment="1">
      <alignment horizontal="center" vertical="center"/>
    </xf>
    <xf numFmtId="164" fontId="19" fillId="0" borderId="0" xfId="0" applyNumberFormat="1" applyFont="1" applyBorder="1" applyAlignment="1">
      <alignment vertical="center"/>
    </xf>
    <xf numFmtId="164" fontId="18" fillId="0" borderId="0" xfId="0" applyNumberFormat="1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164" fontId="19" fillId="0" borderId="20" xfId="0" applyNumberFormat="1" applyFont="1" applyBorder="1" applyAlignment="1">
      <alignment vertical="center"/>
    </xf>
    <xf numFmtId="0" fontId="18" fillId="0" borderId="20" xfId="0" applyFont="1" applyBorder="1" applyAlignment="1">
      <alignment horizontal="center" vertical="center"/>
    </xf>
    <xf numFmtId="164" fontId="18" fillId="0" borderId="20" xfId="0" applyNumberFormat="1" applyFont="1" applyBorder="1" applyAlignment="1">
      <alignment horizontal="center" vertical="center"/>
    </xf>
    <xf numFmtId="164" fontId="18" fillId="0" borderId="20" xfId="0" applyNumberFormat="1" applyFont="1" applyBorder="1" applyAlignment="1">
      <alignment vertical="center" wrapText="1"/>
    </xf>
    <xf numFmtId="164" fontId="18" fillId="0" borderId="20" xfId="0" applyNumberFormat="1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6">
    <dxf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rgb="FFCC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abSelected="1" zoomScaleNormal="100" workbookViewId="0">
      <pane xSplit="2" ySplit="2" topLeftCell="C36" activePane="bottomRight" state="frozen"/>
      <selection pane="topRight" activeCell="C1" sqref="C1"/>
      <selection pane="bottomLeft" activeCell="A2" sqref="A2"/>
      <selection pane="bottomRight" activeCell="N53" sqref="N53"/>
    </sheetView>
  </sheetViews>
  <sheetFormatPr defaultRowHeight="12.75" x14ac:dyDescent="0.2"/>
  <cols>
    <col min="1" max="1" width="18.140625" style="1" customWidth="1"/>
    <col min="2" max="2" width="6" style="1" customWidth="1"/>
    <col min="3" max="3" width="8.85546875" style="3" customWidth="1"/>
    <col min="4" max="4" width="9" style="2" customWidth="1"/>
    <col min="5" max="5" width="6.5703125" style="1" customWidth="1"/>
    <col min="6" max="6" width="8.28515625" style="1" customWidth="1"/>
    <col min="7" max="13" width="8.28515625" style="4" customWidth="1"/>
    <col min="14" max="14" width="7.42578125" style="13" customWidth="1"/>
    <col min="15" max="15" width="9" style="22" customWidth="1"/>
    <col min="23" max="23" width="17.5703125" customWidth="1"/>
  </cols>
  <sheetData>
    <row r="1" spans="1:23" s="8" customFormat="1" ht="28.5" customHeight="1" x14ac:dyDescent="0.2">
      <c r="A1" s="7" t="s">
        <v>50</v>
      </c>
      <c r="D1" s="43" t="s">
        <v>49</v>
      </c>
      <c r="E1" s="43"/>
      <c r="F1" s="11">
        <f>SUM(E3:E80)/COUNT(E3:E80)</f>
        <v>0.4358974358974359</v>
      </c>
      <c r="G1" s="9"/>
      <c r="H1" s="9"/>
      <c r="I1" s="9"/>
      <c r="J1" s="9"/>
      <c r="K1" s="9"/>
      <c r="L1" s="9"/>
      <c r="N1" s="10"/>
      <c r="O1" s="42"/>
      <c r="P1" s="42"/>
      <c r="Q1" s="42"/>
      <c r="R1" s="42"/>
    </row>
    <row r="2" spans="1:23" s="1" customFormat="1" ht="30.75" customHeight="1" x14ac:dyDescent="0.2">
      <c r="A2" s="25"/>
      <c r="B2" s="26" t="s">
        <v>20</v>
      </c>
      <c r="C2" s="27" t="s">
        <v>0</v>
      </c>
      <c r="D2" s="27" t="s">
        <v>5</v>
      </c>
      <c r="E2" s="28" t="s">
        <v>6</v>
      </c>
      <c r="F2" s="26" t="s">
        <v>7</v>
      </c>
      <c r="G2" s="29" t="s">
        <v>1</v>
      </c>
      <c r="H2" s="29" t="s">
        <v>4</v>
      </c>
      <c r="I2" s="29" t="s">
        <v>3</v>
      </c>
      <c r="J2" s="29" t="s">
        <v>8</v>
      </c>
      <c r="K2" s="29" t="s">
        <v>9</v>
      </c>
      <c r="L2" s="29" t="s">
        <v>10</v>
      </c>
      <c r="M2" s="29" t="s">
        <v>11</v>
      </c>
      <c r="N2" s="23" t="s">
        <v>21</v>
      </c>
      <c r="O2" s="27" t="s">
        <v>12</v>
      </c>
      <c r="P2" s="27" t="s">
        <v>13</v>
      </c>
      <c r="Q2" s="27" t="s">
        <v>14</v>
      </c>
      <c r="R2" s="27" t="s">
        <v>15</v>
      </c>
      <c r="S2" s="27" t="s">
        <v>16</v>
      </c>
      <c r="T2" s="27" t="s">
        <v>17</v>
      </c>
      <c r="U2" s="27" t="s">
        <v>18</v>
      </c>
      <c r="V2" s="27" t="s">
        <v>19</v>
      </c>
      <c r="W2" s="30" t="s">
        <v>2</v>
      </c>
    </row>
    <row r="3" spans="1:23" ht="12.75" customHeight="1" x14ac:dyDescent="0.2">
      <c r="A3" s="14" t="s">
        <v>27</v>
      </c>
      <c r="B3" s="5" t="s">
        <v>48</v>
      </c>
      <c r="C3" s="6" t="s">
        <v>51</v>
      </c>
      <c r="D3" s="31">
        <v>1.2012731481481481E-3</v>
      </c>
      <c r="E3" s="8">
        <v>1</v>
      </c>
      <c r="F3" s="18">
        <v>0</v>
      </c>
      <c r="G3" s="32">
        <v>5.5879629629629628E-4</v>
      </c>
      <c r="H3" s="32">
        <f t="shared" ref="H3:H34" si="0">D3</f>
        <v>1.2012731481481481E-3</v>
      </c>
      <c r="I3" s="32"/>
      <c r="J3" s="32"/>
      <c r="K3" s="32"/>
      <c r="L3" s="32"/>
      <c r="M3" s="32"/>
      <c r="N3" s="16" t="s">
        <v>52</v>
      </c>
      <c r="O3" s="21">
        <f t="shared" ref="O3:O34" si="1">G3</f>
        <v>5.5879629629629628E-4</v>
      </c>
      <c r="P3" s="21">
        <f t="shared" ref="P3:P50" si="2">H3-G3</f>
        <v>6.4247685185185187E-4</v>
      </c>
      <c r="Q3" s="21"/>
      <c r="R3" s="21"/>
      <c r="S3" s="33"/>
      <c r="T3" s="33"/>
      <c r="U3" s="33"/>
      <c r="V3" s="33"/>
      <c r="W3" s="34"/>
    </row>
    <row r="4" spans="1:23" ht="12.75" customHeight="1" x14ac:dyDescent="0.2">
      <c r="A4" s="14" t="s">
        <v>27</v>
      </c>
      <c r="B4" s="5" t="s">
        <v>48</v>
      </c>
      <c r="C4" s="6">
        <v>1.2012731481481481E-3</v>
      </c>
      <c r="D4" s="31">
        <v>1.210185185185185E-3</v>
      </c>
      <c r="E4" s="8">
        <f t="shared" ref="E4:E51" si="3">IF(D4&lt;C4,1,0)</f>
        <v>0</v>
      </c>
      <c r="F4" s="18">
        <f t="shared" ref="F4:F35" si="4">IF(E4=1,C4-D4,D4-C4)</f>
        <v>8.9120370370368747E-6</v>
      </c>
      <c r="G4" s="32">
        <v>5.5879629629629628E-4</v>
      </c>
      <c r="H4" s="32">
        <f t="shared" si="0"/>
        <v>1.210185185185185E-3</v>
      </c>
      <c r="I4" s="32"/>
      <c r="J4" s="32"/>
      <c r="K4" s="32"/>
      <c r="L4" s="32"/>
      <c r="M4" s="32"/>
      <c r="N4" s="16" t="s">
        <v>52</v>
      </c>
      <c r="O4" s="21">
        <f t="shared" si="1"/>
        <v>5.5879629629629628E-4</v>
      </c>
      <c r="P4" s="21">
        <f t="shared" si="2"/>
        <v>6.5138888888888874E-4</v>
      </c>
      <c r="Q4" s="21"/>
      <c r="R4" s="21"/>
      <c r="S4" s="33"/>
      <c r="T4" s="33"/>
      <c r="U4" s="33"/>
      <c r="V4" s="33"/>
      <c r="W4" s="34"/>
    </row>
    <row r="5" spans="1:23" ht="12.75" customHeight="1" x14ac:dyDescent="0.2">
      <c r="A5" s="14" t="s">
        <v>29</v>
      </c>
      <c r="B5" s="5" t="s">
        <v>46</v>
      </c>
      <c r="C5" s="17">
        <v>1.9027777777777778E-3</v>
      </c>
      <c r="D5" s="31">
        <v>2.0288194444444446E-3</v>
      </c>
      <c r="E5" s="8">
        <f t="shared" si="3"/>
        <v>0</v>
      </c>
      <c r="F5" s="18">
        <f t="shared" si="4"/>
        <v>1.2604166666666688E-4</v>
      </c>
      <c r="G5" s="32">
        <v>9.4664351851851854E-4</v>
      </c>
      <c r="H5" s="32">
        <f t="shared" si="0"/>
        <v>2.0288194444444446E-3</v>
      </c>
      <c r="I5" s="32"/>
      <c r="J5" s="32"/>
      <c r="K5" s="32"/>
      <c r="L5" s="32"/>
      <c r="M5" s="32"/>
      <c r="N5" s="16" t="s">
        <v>57</v>
      </c>
      <c r="O5" s="21">
        <f t="shared" si="1"/>
        <v>9.4664351851851854E-4</v>
      </c>
      <c r="P5" s="21">
        <f t="shared" si="2"/>
        <v>1.0821759259259261E-3</v>
      </c>
      <c r="Q5" s="21"/>
      <c r="R5" s="21"/>
      <c r="S5" s="33"/>
      <c r="T5" s="33"/>
      <c r="U5" s="33"/>
      <c r="V5" s="33"/>
      <c r="W5" s="34"/>
    </row>
    <row r="6" spans="1:23" ht="12.75" customHeight="1" x14ac:dyDescent="0.2">
      <c r="A6" s="14" t="s">
        <v>24</v>
      </c>
      <c r="B6" s="5" t="s">
        <v>46</v>
      </c>
      <c r="C6" s="17">
        <v>1.3055555555555555E-3</v>
      </c>
      <c r="D6" s="31">
        <v>1.3422453703703704E-3</v>
      </c>
      <c r="E6" s="8">
        <f t="shared" si="3"/>
        <v>0</v>
      </c>
      <c r="F6" s="18">
        <f t="shared" si="4"/>
        <v>3.6689814814814918E-5</v>
      </c>
      <c r="G6" s="32">
        <v>6.4016203703703707E-4</v>
      </c>
      <c r="H6" s="32">
        <f t="shared" si="0"/>
        <v>1.3422453703703704E-3</v>
      </c>
      <c r="I6" s="32"/>
      <c r="J6" s="32"/>
      <c r="K6" s="32"/>
      <c r="L6" s="32"/>
      <c r="M6" s="32"/>
      <c r="N6" s="16" t="s">
        <v>54</v>
      </c>
      <c r="O6" s="21">
        <f t="shared" si="1"/>
        <v>6.4016203703703707E-4</v>
      </c>
      <c r="P6" s="21">
        <f t="shared" si="2"/>
        <v>7.0208333333333331E-4</v>
      </c>
      <c r="Q6" s="21"/>
      <c r="R6" s="21"/>
      <c r="S6" s="33"/>
      <c r="T6" s="33"/>
      <c r="U6" s="33"/>
      <c r="V6" s="33"/>
      <c r="W6" s="34"/>
    </row>
    <row r="7" spans="1:23" ht="12.75" customHeight="1" x14ac:dyDescent="0.2">
      <c r="A7" s="14" t="s">
        <v>27</v>
      </c>
      <c r="B7" s="5" t="s">
        <v>46</v>
      </c>
      <c r="C7" s="17">
        <v>1.224537037037037E-3</v>
      </c>
      <c r="D7" s="31">
        <v>1.2052083333333333E-3</v>
      </c>
      <c r="E7" s="8">
        <f t="shared" si="3"/>
        <v>1</v>
      </c>
      <c r="F7" s="18">
        <f t="shared" si="4"/>
        <v>1.9328703703703695E-5</v>
      </c>
      <c r="G7" s="32">
        <v>5.7152777777777779E-4</v>
      </c>
      <c r="H7" s="32">
        <f t="shared" si="0"/>
        <v>1.2052083333333333E-3</v>
      </c>
      <c r="I7" s="32"/>
      <c r="J7" s="32"/>
      <c r="K7" s="32"/>
      <c r="L7" s="32"/>
      <c r="M7" s="32"/>
      <c r="N7" s="16" t="s">
        <v>61</v>
      </c>
      <c r="O7" s="21">
        <f t="shared" si="1"/>
        <v>5.7152777777777779E-4</v>
      </c>
      <c r="P7" s="21">
        <f t="shared" si="2"/>
        <v>6.3368055555555552E-4</v>
      </c>
      <c r="Q7" s="21"/>
      <c r="R7" s="21"/>
      <c r="S7" s="33"/>
      <c r="T7" s="33"/>
      <c r="U7" s="33"/>
      <c r="V7" s="33"/>
      <c r="W7" s="34"/>
    </row>
    <row r="8" spans="1:23" ht="12.75" customHeight="1" x14ac:dyDescent="0.2">
      <c r="A8" s="14" t="s">
        <v>30</v>
      </c>
      <c r="B8" s="5" t="s">
        <v>46</v>
      </c>
      <c r="C8" s="17">
        <v>1.4791666666666666E-3</v>
      </c>
      <c r="D8" s="31">
        <v>1.5668981481481482E-3</v>
      </c>
      <c r="E8" s="8">
        <f t="shared" si="3"/>
        <v>0</v>
      </c>
      <c r="F8" s="18">
        <f t="shared" si="4"/>
        <v>8.7731481481481601E-5</v>
      </c>
      <c r="G8" s="32">
        <v>7.5185185185185175E-4</v>
      </c>
      <c r="H8" s="32">
        <f t="shared" si="0"/>
        <v>1.5668981481481482E-3</v>
      </c>
      <c r="I8" s="32"/>
      <c r="J8" s="32"/>
      <c r="K8" s="32"/>
      <c r="L8" s="32"/>
      <c r="M8" s="32"/>
      <c r="N8" s="16" t="s">
        <v>59</v>
      </c>
      <c r="O8" s="21">
        <f t="shared" si="1"/>
        <v>7.5185185185185175E-4</v>
      </c>
      <c r="P8" s="21">
        <f t="shared" si="2"/>
        <v>8.1504629629629646E-4</v>
      </c>
      <c r="Q8" s="21"/>
      <c r="R8" s="21"/>
      <c r="S8" s="33"/>
      <c r="T8" s="33"/>
      <c r="U8" s="33"/>
      <c r="V8" s="33"/>
      <c r="W8" s="34"/>
    </row>
    <row r="9" spans="1:23" ht="12.75" customHeight="1" x14ac:dyDescent="0.2">
      <c r="A9" s="14" t="s">
        <v>36</v>
      </c>
      <c r="B9" s="5" t="s">
        <v>46</v>
      </c>
      <c r="C9" s="17">
        <v>1.7726851851851853E-3</v>
      </c>
      <c r="D9" s="31">
        <v>1.9165509259259259E-3</v>
      </c>
      <c r="E9" s="8">
        <f t="shared" si="3"/>
        <v>0</v>
      </c>
      <c r="F9" s="18">
        <f t="shared" si="4"/>
        <v>1.4386574074074063E-4</v>
      </c>
      <c r="G9" s="32">
        <v>8.1585648148148153E-4</v>
      </c>
      <c r="H9" s="32">
        <f t="shared" si="0"/>
        <v>1.9165509259259259E-3</v>
      </c>
      <c r="I9" s="32"/>
      <c r="J9" s="32"/>
      <c r="K9" s="32"/>
      <c r="L9" s="32"/>
      <c r="M9" s="32"/>
      <c r="N9" s="16" t="s">
        <v>56</v>
      </c>
      <c r="O9" s="21">
        <f t="shared" si="1"/>
        <v>8.1585648148148153E-4</v>
      </c>
      <c r="P9" s="21">
        <f t="shared" si="2"/>
        <v>1.1006944444444445E-3</v>
      </c>
      <c r="Q9" s="21"/>
      <c r="R9" s="21"/>
      <c r="S9" s="33"/>
      <c r="T9" s="33"/>
      <c r="U9" s="33"/>
      <c r="V9" s="33"/>
      <c r="W9" s="34"/>
    </row>
    <row r="10" spans="1:23" ht="12.75" customHeight="1" x14ac:dyDescent="0.2">
      <c r="A10" s="14" t="s">
        <v>39</v>
      </c>
      <c r="B10" s="5" t="s">
        <v>46</v>
      </c>
      <c r="C10" s="17">
        <v>2.0550925925925927E-3</v>
      </c>
      <c r="D10" s="31">
        <v>1.9665509259259258E-3</v>
      </c>
      <c r="E10" s="8">
        <f t="shared" si="3"/>
        <v>1</v>
      </c>
      <c r="F10" s="18">
        <f t="shared" si="4"/>
        <v>8.854166666666689E-5</v>
      </c>
      <c r="G10" s="32">
        <v>9.0532407407407402E-4</v>
      </c>
      <c r="H10" s="32">
        <f t="shared" si="0"/>
        <v>1.9665509259259258E-3</v>
      </c>
      <c r="I10" s="32"/>
      <c r="J10" s="32"/>
      <c r="K10" s="32"/>
      <c r="L10" s="32"/>
      <c r="M10" s="32"/>
      <c r="N10" s="16" t="s">
        <v>52</v>
      </c>
      <c r="O10" s="21">
        <f t="shared" si="1"/>
        <v>9.0532407407407402E-4</v>
      </c>
      <c r="P10" s="21">
        <f t="shared" si="2"/>
        <v>1.0612268518518518E-3</v>
      </c>
      <c r="Q10" s="21"/>
      <c r="R10" s="21"/>
      <c r="S10" s="33"/>
      <c r="T10" s="33"/>
      <c r="U10" s="33"/>
      <c r="V10" s="33"/>
      <c r="W10" s="34"/>
    </row>
    <row r="11" spans="1:23" ht="12.75" customHeight="1" x14ac:dyDescent="0.2">
      <c r="A11" s="14" t="s">
        <v>26</v>
      </c>
      <c r="B11" s="5" t="s">
        <v>46</v>
      </c>
      <c r="C11" s="17">
        <v>1.392013888888889E-3</v>
      </c>
      <c r="D11" s="31">
        <v>1.5543981481481483E-3</v>
      </c>
      <c r="E11" s="8">
        <f t="shared" si="3"/>
        <v>0</v>
      </c>
      <c r="F11" s="18">
        <f t="shared" si="4"/>
        <v>1.6238425925925925E-4</v>
      </c>
      <c r="G11" s="32">
        <v>7.1712962962962963E-4</v>
      </c>
      <c r="H11" s="32">
        <f t="shared" si="0"/>
        <v>1.5543981481481483E-3</v>
      </c>
      <c r="I11" s="32"/>
      <c r="J11" s="32"/>
      <c r="K11" s="32"/>
      <c r="L11" s="32"/>
      <c r="M11" s="32"/>
      <c r="N11" s="16" t="s">
        <v>59</v>
      </c>
      <c r="O11" s="21">
        <f t="shared" si="1"/>
        <v>7.1712962962962963E-4</v>
      </c>
      <c r="P11" s="21">
        <f t="shared" si="2"/>
        <v>8.3726851851851866E-4</v>
      </c>
      <c r="Q11" s="21"/>
      <c r="R11" s="21"/>
      <c r="S11" s="33"/>
      <c r="T11" s="33"/>
      <c r="U11" s="33"/>
      <c r="V11" s="33"/>
      <c r="W11" s="34"/>
    </row>
    <row r="12" spans="1:23" ht="30.75" customHeight="1" x14ac:dyDescent="0.2">
      <c r="A12" s="14" t="s">
        <v>24</v>
      </c>
      <c r="B12" s="12" t="s">
        <v>68</v>
      </c>
      <c r="C12" s="17">
        <v>1.3055555555555555E-3</v>
      </c>
      <c r="D12" s="31">
        <v>1.3068287037037035E-3</v>
      </c>
      <c r="E12" s="8">
        <f t="shared" si="3"/>
        <v>0</v>
      </c>
      <c r="F12" s="18">
        <f t="shared" si="4"/>
        <v>1.273148148148032E-6</v>
      </c>
      <c r="G12" s="32">
        <v>6.1377314814814812E-4</v>
      </c>
      <c r="H12" s="32">
        <f t="shared" si="0"/>
        <v>1.3068287037037035E-3</v>
      </c>
      <c r="I12" s="32"/>
      <c r="J12" s="32"/>
      <c r="K12" s="32"/>
      <c r="L12" s="32"/>
      <c r="M12" s="32"/>
      <c r="N12" s="16" t="s">
        <v>54</v>
      </c>
      <c r="O12" s="21">
        <f t="shared" si="1"/>
        <v>6.1377314814814812E-4</v>
      </c>
      <c r="P12" s="21">
        <f t="shared" si="2"/>
        <v>6.9305555555555537E-4</v>
      </c>
      <c r="Q12" s="21"/>
      <c r="R12" s="21"/>
      <c r="S12" s="33"/>
      <c r="T12" s="33"/>
      <c r="U12" s="33"/>
      <c r="V12" s="33"/>
      <c r="W12" s="34"/>
    </row>
    <row r="13" spans="1:23" ht="30.75" customHeight="1" x14ac:dyDescent="0.2">
      <c r="A13" s="14" t="s">
        <v>27</v>
      </c>
      <c r="B13" s="12" t="s">
        <v>68</v>
      </c>
      <c r="C13" s="17">
        <v>1.2052083333333333E-3</v>
      </c>
      <c r="D13" s="31">
        <v>1.2003472222222222E-3</v>
      </c>
      <c r="E13" s="8">
        <f t="shared" si="3"/>
        <v>1</v>
      </c>
      <c r="F13" s="18">
        <f t="shared" si="4"/>
        <v>4.8611111111110817E-6</v>
      </c>
      <c r="G13" s="32">
        <v>5.7326388888888889E-4</v>
      </c>
      <c r="H13" s="32">
        <f t="shared" si="0"/>
        <v>1.2003472222222222E-3</v>
      </c>
      <c r="I13" s="32"/>
      <c r="J13" s="32"/>
      <c r="K13" s="32"/>
      <c r="L13" s="32"/>
      <c r="M13" s="32"/>
      <c r="N13" s="16" t="s">
        <v>53</v>
      </c>
      <c r="O13" s="21">
        <f t="shared" si="1"/>
        <v>5.7326388888888889E-4</v>
      </c>
      <c r="P13" s="21">
        <f t="shared" si="2"/>
        <v>6.2708333333333333E-4</v>
      </c>
      <c r="Q13" s="21"/>
      <c r="R13" s="21"/>
      <c r="S13" s="33"/>
      <c r="T13" s="33"/>
      <c r="U13" s="33"/>
      <c r="V13" s="33"/>
      <c r="W13" s="34"/>
    </row>
    <row r="14" spans="1:23" ht="30.75" customHeight="1" x14ac:dyDescent="0.2">
      <c r="A14" s="14" t="s">
        <v>30</v>
      </c>
      <c r="B14" s="12" t="s">
        <v>68</v>
      </c>
      <c r="C14" s="17">
        <v>1.4791666666666666E-3</v>
      </c>
      <c r="D14" s="31">
        <v>1.5400462962962963E-3</v>
      </c>
      <c r="E14" s="8">
        <f t="shared" si="3"/>
        <v>0</v>
      </c>
      <c r="F14" s="18">
        <f t="shared" si="4"/>
        <v>6.0879629629629695E-5</v>
      </c>
      <c r="G14" s="32">
        <v>7.5636574074074072E-4</v>
      </c>
      <c r="H14" s="32">
        <f t="shared" si="0"/>
        <v>1.5400462962962963E-3</v>
      </c>
      <c r="I14" s="32"/>
      <c r="J14" s="32"/>
      <c r="K14" s="32"/>
      <c r="L14" s="32"/>
      <c r="M14" s="32"/>
      <c r="N14" s="16" t="s">
        <v>59</v>
      </c>
      <c r="O14" s="21">
        <f t="shared" si="1"/>
        <v>7.5636574074074072E-4</v>
      </c>
      <c r="P14" s="21">
        <f t="shared" si="2"/>
        <v>7.8368055555555558E-4</v>
      </c>
      <c r="Q14" s="21"/>
      <c r="R14" s="21"/>
      <c r="S14" s="33"/>
      <c r="T14" s="33"/>
      <c r="U14" s="33"/>
      <c r="V14" s="33"/>
      <c r="W14" s="34"/>
    </row>
    <row r="15" spans="1:23" ht="30.75" customHeight="1" x14ac:dyDescent="0.2">
      <c r="A15" s="14" t="s">
        <v>39</v>
      </c>
      <c r="B15" s="12" t="s">
        <v>68</v>
      </c>
      <c r="C15" s="17">
        <v>1.9665509259259258E-3</v>
      </c>
      <c r="D15" s="31">
        <v>1.9503472222222222E-3</v>
      </c>
      <c r="E15" s="8">
        <f t="shared" si="3"/>
        <v>1</v>
      </c>
      <c r="F15" s="18">
        <f t="shared" si="4"/>
        <v>1.6203703703703606E-5</v>
      </c>
      <c r="G15" s="32">
        <v>8.6736111111111118E-4</v>
      </c>
      <c r="H15" s="32">
        <f t="shared" si="0"/>
        <v>1.9503472222222222E-3</v>
      </c>
      <c r="I15" s="32"/>
      <c r="J15" s="32"/>
      <c r="K15" s="32"/>
      <c r="L15" s="32"/>
      <c r="M15" s="32"/>
      <c r="N15" s="16" t="s">
        <v>52</v>
      </c>
      <c r="O15" s="21">
        <f t="shared" si="1"/>
        <v>8.6736111111111118E-4</v>
      </c>
      <c r="P15" s="21">
        <f t="shared" si="2"/>
        <v>1.082986111111111E-3</v>
      </c>
      <c r="Q15" s="21"/>
      <c r="R15" s="21"/>
      <c r="S15" s="33"/>
      <c r="T15" s="33"/>
      <c r="U15" s="33"/>
      <c r="V15" s="33"/>
      <c r="W15" s="34"/>
    </row>
    <row r="16" spans="1:23" ht="30.75" customHeight="1" x14ac:dyDescent="0.2">
      <c r="A16" s="14" t="s">
        <v>26</v>
      </c>
      <c r="B16" s="12" t="s">
        <v>68</v>
      </c>
      <c r="C16" s="17">
        <v>1.392013888888889E-3</v>
      </c>
      <c r="D16" s="31">
        <v>1.5045138888888888E-3</v>
      </c>
      <c r="E16" s="8">
        <f t="shared" si="3"/>
        <v>0</v>
      </c>
      <c r="F16" s="18">
        <f t="shared" si="4"/>
        <v>1.1249999999999975E-4</v>
      </c>
      <c r="G16" s="32">
        <v>5.6585648148148153E-4</v>
      </c>
      <c r="H16" s="32">
        <f t="shared" si="0"/>
        <v>1.5045138888888888E-3</v>
      </c>
      <c r="I16" s="32"/>
      <c r="J16" s="32"/>
      <c r="K16" s="32"/>
      <c r="L16" s="32"/>
      <c r="M16" s="32"/>
      <c r="N16" s="16" t="s">
        <v>59</v>
      </c>
      <c r="O16" s="21">
        <f t="shared" si="1"/>
        <v>5.6585648148148153E-4</v>
      </c>
      <c r="P16" s="21">
        <f t="shared" si="2"/>
        <v>9.3865740740740726E-4</v>
      </c>
      <c r="Q16" s="21"/>
      <c r="R16" s="21"/>
      <c r="S16" s="33"/>
      <c r="T16" s="33"/>
      <c r="U16" s="33"/>
      <c r="V16" s="33"/>
      <c r="W16" s="34"/>
    </row>
    <row r="17" spans="1:23" ht="12.75" customHeight="1" x14ac:dyDescent="0.2">
      <c r="A17" s="14" t="s">
        <v>29</v>
      </c>
      <c r="B17" s="5" t="s">
        <v>44</v>
      </c>
      <c r="C17" s="17">
        <v>1.1555555555555557E-3</v>
      </c>
      <c r="D17" s="31">
        <v>1.2123842592592592E-3</v>
      </c>
      <c r="E17" s="8">
        <f t="shared" si="3"/>
        <v>0</v>
      </c>
      <c r="F17" s="18">
        <f t="shared" si="4"/>
        <v>5.6828703703703468E-5</v>
      </c>
      <c r="G17" s="32">
        <v>5.8703703703703706E-4</v>
      </c>
      <c r="H17" s="32">
        <f t="shared" si="0"/>
        <v>1.2123842592592592E-3</v>
      </c>
      <c r="I17" s="32"/>
      <c r="J17" s="32"/>
      <c r="K17" s="32"/>
      <c r="L17" s="32"/>
      <c r="M17" s="32"/>
      <c r="N17" s="16" t="s">
        <v>59</v>
      </c>
      <c r="O17" s="21">
        <f t="shared" si="1"/>
        <v>5.8703703703703706E-4</v>
      </c>
      <c r="P17" s="21">
        <f t="shared" si="2"/>
        <v>6.2534722222222212E-4</v>
      </c>
      <c r="Q17" s="21"/>
      <c r="R17" s="21"/>
      <c r="S17" s="33"/>
      <c r="T17" s="33"/>
      <c r="U17" s="33"/>
      <c r="V17" s="33"/>
      <c r="W17" s="34"/>
    </row>
    <row r="18" spans="1:23" ht="12.75" customHeight="1" x14ac:dyDescent="0.2">
      <c r="A18" s="14" t="s">
        <v>32</v>
      </c>
      <c r="B18" s="5" t="s">
        <v>44</v>
      </c>
      <c r="C18" s="17">
        <v>1.0761574074074074E-3</v>
      </c>
      <c r="D18" s="31">
        <v>1.0423611111111111E-3</v>
      </c>
      <c r="E18" s="8">
        <f t="shared" si="3"/>
        <v>1</v>
      </c>
      <c r="F18" s="18">
        <f t="shared" si="4"/>
        <v>3.3796296296296309E-5</v>
      </c>
      <c r="G18" s="32">
        <v>5.0011574074074075E-4</v>
      </c>
      <c r="H18" s="32">
        <f t="shared" si="0"/>
        <v>1.0423611111111111E-3</v>
      </c>
      <c r="I18" s="32"/>
      <c r="J18" s="32"/>
      <c r="K18" s="32"/>
      <c r="L18" s="32"/>
      <c r="M18" s="32"/>
      <c r="N18" s="16" t="s">
        <v>63</v>
      </c>
      <c r="O18" s="21">
        <f t="shared" si="1"/>
        <v>5.0011574074074075E-4</v>
      </c>
      <c r="P18" s="21">
        <f t="shared" si="2"/>
        <v>5.4224537037037034E-4</v>
      </c>
      <c r="Q18" s="21"/>
      <c r="R18" s="21"/>
      <c r="S18" s="33"/>
      <c r="T18" s="33"/>
      <c r="U18" s="33"/>
      <c r="V18" s="33"/>
      <c r="W18" s="34"/>
    </row>
    <row r="19" spans="1:23" ht="12.75" customHeight="1" x14ac:dyDescent="0.2">
      <c r="A19" s="14" t="s">
        <v>24</v>
      </c>
      <c r="B19" s="5" t="s">
        <v>44</v>
      </c>
      <c r="C19" s="17">
        <v>9.1435185185185185E-4</v>
      </c>
      <c r="D19" s="31">
        <v>8.9432870370370371E-4</v>
      </c>
      <c r="E19" s="8">
        <f t="shared" si="3"/>
        <v>1</v>
      </c>
      <c r="F19" s="18">
        <f t="shared" si="4"/>
        <v>2.0023148148148135E-5</v>
      </c>
      <c r="G19" s="32">
        <v>4.4178240740740739E-4</v>
      </c>
      <c r="H19" s="32">
        <f t="shared" si="0"/>
        <v>8.9432870370370371E-4</v>
      </c>
      <c r="I19" s="32"/>
      <c r="J19" s="32"/>
      <c r="K19" s="32"/>
      <c r="L19" s="32"/>
      <c r="M19" s="32"/>
      <c r="N19" s="16" t="s">
        <v>55</v>
      </c>
      <c r="O19" s="21">
        <f t="shared" si="1"/>
        <v>4.4178240740740739E-4</v>
      </c>
      <c r="P19" s="21">
        <f t="shared" si="2"/>
        <v>4.5254629629629632E-4</v>
      </c>
      <c r="Q19" s="21"/>
      <c r="R19" s="21"/>
      <c r="S19" s="33"/>
      <c r="T19" s="33"/>
      <c r="U19" s="33"/>
      <c r="V19" s="33"/>
      <c r="W19" s="34"/>
    </row>
    <row r="20" spans="1:23" ht="12.75" customHeight="1" x14ac:dyDescent="0.2">
      <c r="A20" s="14" t="s">
        <v>33</v>
      </c>
      <c r="B20" s="5" t="s">
        <v>44</v>
      </c>
      <c r="C20" s="17">
        <v>1.4714120370370369E-3</v>
      </c>
      <c r="D20" s="31">
        <v>1.4844907407407409E-3</v>
      </c>
      <c r="E20" s="8">
        <f t="shared" si="3"/>
        <v>0</v>
      </c>
      <c r="F20" s="18">
        <f t="shared" si="4"/>
        <v>1.307870370370395E-5</v>
      </c>
      <c r="G20" s="32">
        <v>6.9074074074074079E-4</v>
      </c>
      <c r="H20" s="32">
        <f t="shared" si="0"/>
        <v>1.4844907407407409E-3</v>
      </c>
      <c r="I20" s="32"/>
      <c r="J20" s="32"/>
      <c r="K20" s="32"/>
      <c r="L20" s="32"/>
      <c r="M20" s="32"/>
      <c r="N20" s="16" t="s">
        <v>59</v>
      </c>
      <c r="O20" s="21">
        <f t="shared" si="1"/>
        <v>6.9074074074074079E-4</v>
      </c>
      <c r="P20" s="21">
        <f t="shared" si="2"/>
        <v>7.9375000000000008E-4</v>
      </c>
      <c r="Q20" s="21"/>
      <c r="R20" s="21"/>
      <c r="S20" s="33"/>
      <c r="T20" s="33"/>
      <c r="U20" s="33"/>
      <c r="V20" s="33"/>
      <c r="W20" s="34"/>
    </row>
    <row r="21" spans="1:23" x14ac:dyDescent="0.2">
      <c r="A21" s="14" t="s">
        <v>34</v>
      </c>
      <c r="B21" s="5" t="s">
        <v>44</v>
      </c>
      <c r="C21" s="17">
        <v>1.0780092592592592E-3</v>
      </c>
      <c r="D21" s="31">
        <v>1.0427083333333334E-3</v>
      </c>
      <c r="E21" s="8">
        <f t="shared" si="3"/>
        <v>1</v>
      </c>
      <c r="F21" s="18">
        <f t="shared" si="4"/>
        <v>3.5300925925925821E-5</v>
      </c>
      <c r="G21" s="32">
        <v>4.8449074074074068E-4</v>
      </c>
      <c r="H21" s="32">
        <f t="shared" si="0"/>
        <v>1.0427083333333334E-3</v>
      </c>
      <c r="I21" s="32"/>
      <c r="J21" s="32"/>
      <c r="K21" s="32"/>
      <c r="L21" s="32"/>
      <c r="M21" s="32"/>
      <c r="N21" s="16" t="s">
        <v>56</v>
      </c>
      <c r="O21" s="21">
        <f t="shared" si="1"/>
        <v>4.8449074074074068E-4</v>
      </c>
      <c r="P21" s="21">
        <f t="shared" si="2"/>
        <v>5.5821759259259279E-4</v>
      </c>
      <c r="Q21" s="21"/>
      <c r="R21" s="21"/>
      <c r="S21" s="33"/>
      <c r="T21" s="33"/>
      <c r="U21" s="33"/>
      <c r="V21" s="33"/>
      <c r="W21" s="34"/>
    </row>
    <row r="22" spans="1:23" x14ac:dyDescent="0.2">
      <c r="A22" s="14" t="s">
        <v>22</v>
      </c>
      <c r="B22" s="5" t="s">
        <v>44</v>
      </c>
      <c r="C22" s="17">
        <v>1.5700231481481483E-3</v>
      </c>
      <c r="D22" s="31">
        <v>1.7619212962962964E-3</v>
      </c>
      <c r="E22" s="8">
        <f t="shared" si="3"/>
        <v>0</v>
      </c>
      <c r="F22" s="18">
        <f t="shared" si="4"/>
        <v>1.9189814814814807E-4</v>
      </c>
      <c r="G22" s="32">
        <v>7.4479166666666661E-4</v>
      </c>
      <c r="H22" s="32">
        <f t="shared" si="0"/>
        <v>1.7619212962962964E-3</v>
      </c>
      <c r="I22" s="32"/>
      <c r="J22" s="32"/>
      <c r="K22" s="32"/>
      <c r="L22" s="32"/>
      <c r="M22" s="32"/>
      <c r="N22" s="16" t="s">
        <v>63</v>
      </c>
      <c r="O22" s="21">
        <f t="shared" si="1"/>
        <v>7.4479166666666661E-4</v>
      </c>
      <c r="P22" s="21">
        <f t="shared" si="2"/>
        <v>1.0171296296296298E-3</v>
      </c>
      <c r="Q22" s="21"/>
      <c r="R22" s="21"/>
      <c r="S22" s="33"/>
      <c r="T22" s="33"/>
      <c r="U22" s="33"/>
      <c r="V22" s="33"/>
      <c r="W22" s="34"/>
    </row>
    <row r="23" spans="1:23" x14ac:dyDescent="0.2">
      <c r="A23" s="14" t="s">
        <v>35</v>
      </c>
      <c r="B23" s="5" t="s">
        <v>44</v>
      </c>
      <c r="C23" s="17">
        <v>1.5721064814814816E-3</v>
      </c>
      <c r="D23" s="31">
        <v>1.5851851851851851E-3</v>
      </c>
      <c r="E23" s="8">
        <f t="shared" si="3"/>
        <v>0</v>
      </c>
      <c r="F23" s="18">
        <f t="shared" si="4"/>
        <v>1.3078703703703516E-5</v>
      </c>
      <c r="G23" s="32">
        <v>6.7511574074074078E-4</v>
      </c>
      <c r="H23" s="32">
        <f t="shared" si="0"/>
        <v>1.5851851851851851E-3</v>
      </c>
      <c r="I23" s="32"/>
      <c r="J23" s="32"/>
      <c r="K23" s="32"/>
      <c r="L23" s="32"/>
      <c r="M23" s="32"/>
      <c r="N23" s="16" t="s">
        <v>57</v>
      </c>
      <c r="O23" s="21">
        <f t="shared" si="1"/>
        <v>6.7511574074074078E-4</v>
      </c>
      <c r="P23" s="21">
        <f t="shared" si="2"/>
        <v>9.1006944444444436E-4</v>
      </c>
      <c r="Q23" s="21"/>
      <c r="R23" s="21"/>
      <c r="S23" s="33"/>
      <c r="T23" s="33"/>
      <c r="U23" s="33"/>
      <c r="V23" s="33"/>
      <c r="W23" s="34"/>
    </row>
    <row r="24" spans="1:23" x14ac:dyDescent="0.2">
      <c r="A24" s="14" t="s">
        <v>30</v>
      </c>
      <c r="B24" s="5" t="s">
        <v>44</v>
      </c>
      <c r="C24" s="17">
        <v>1.3789351851851853E-3</v>
      </c>
      <c r="D24" s="31">
        <v>1.3057870370370369E-3</v>
      </c>
      <c r="E24" s="8">
        <f t="shared" si="3"/>
        <v>1</v>
      </c>
      <c r="F24" s="18">
        <f t="shared" si="4"/>
        <v>7.3148148148148356E-5</v>
      </c>
      <c r="G24" s="32">
        <v>6.3692129629629635E-4</v>
      </c>
      <c r="H24" s="32">
        <f t="shared" si="0"/>
        <v>1.3057870370370369E-3</v>
      </c>
      <c r="I24" s="32"/>
      <c r="J24" s="32"/>
      <c r="K24" s="32"/>
      <c r="L24" s="32"/>
      <c r="M24" s="32"/>
      <c r="N24" s="16" t="s">
        <v>52</v>
      </c>
      <c r="O24" s="21">
        <f t="shared" si="1"/>
        <v>6.3692129629629635E-4</v>
      </c>
      <c r="P24" s="21">
        <f t="shared" si="2"/>
        <v>6.688657407407406E-4</v>
      </c>
      <c r="Q24" s="21"/>
      <c r="R24" s="21"/>
      <c r="S24" s="33"/>
      <c r="T24" s="33"/>
      <c r="U24" s="33"/>
      <c r="V24" s="33"/>
      <c r="W24" s="34"/>
    </row>
    <row r="25" spans="1:23" x14ac:dyDescent="0.2">
      <c r="A25" s="14" t="s">
        <v>36</v>
      </c>
      <c r="B25" s="5" t="s">
        <v>44</v>
      </c>
      <c r="C25" s="17">
        <v>1.3619212962962962E-3</v>
      </c>
      <c r="D25" s="31">
        <v>1.5907407407407407E-3</v>
      </c>
      <c r="E25" s="8">
        <f t="shared" si="3"/>
        <v>0</v>
      </c>
      <c r="F25" s="18">
        <f t="shared" si="4"/>
        <v>2.2881944444444447E-4</v>
      </c>
      <c r="G25" s="32">
        <v>6.3414351851851858E-4</v>
      </c>
      <c r="H25" s="32">
        <f t="shared" si="0"/>
        <v>1.5907407407407407E-3</v>
      </c>
      <c r="I25" s="32"/>
      <c r="J25" s="32"/>
      <c r="K25" s="32"/>
      <c r="L25" s="32"/>
      <c r="M25" s="32"/>
      <c r="N25" s="16" t="s">
        <v>60</v>
      </c>
      <c r="O25" s="21">
        <f t="shared" si="1"/>
        <v>6.3414351851851858E-4</v>
      </c>
      <c r="P25" s="21">
        <f t="shared" si="2"/>
        <v>9.5659722222222207E-4</v>
      </c>
      <c r="Q25" s="21"/>
      <c r="R25" s="21"/>
      <c r="S25" s="33"/>
      <c r="T25" s="33"/>
      <c r="U25" s="33"/>
      <c r="V25" s="33"/>
      <c r="W25" s="34"/>
    </row>
    <row r="26" spans="1:23" x14ac:dyDescent="0.2">
      <c r="A26" s="14" t="s">
        <v>37</v>
      </c>
      <c r="B26" s="5" t="s">
        <v>44</v>
      </c>
      <c r="C26" s="17">
        <v>2.0648148148148149E-3</v>
      </c>
      <c r="D26" s="31">
        <v>2.0296296296296299E-3</v>
      </c>
      <c r="E26" s="8">
        <f t="shared" si="3"/>
        <v>1</v>
      </c>
      <c r="F26" s="18">
        <f t="shared" si="4"/>
        <v>3.5185185185184972E-5</v>
      </c>
      <c r="G26" s="32">
        <v>9.8125000000000013E-4</v>
      </c>
      <c r="H26" s="32">
        <f t="shared" si="0"/>
        <v>2.0296296296296299E-3</v>
      </c>
      <c r="I26" s="32"/>
      <c r="J26" s="32"/>
      <c r="K26" s="32"/>
      <c r="L26" s="32"/>
      <c r="M26" s="32"/>
      <c r="N26" s="16" t="s">
        <v>60</v>
      </c>
      <c r="O26" s="21">
        <f t="shared" si="1"/>
        <v>9.8125000000000013E-4</v>
      </c>
      <c r="P26" s="21">
        <f t="shared" si="2"/>
        <v>1.0483796296296298E-3</v>
      </c>
      <c r="Q26" s="21"/>
      <c r="R26" s="21"/>
      <c r="S26" s="33"/>
      <c r="T26" s="33"/>
      <c r="U26" s="33"/>
      <c r="V26" s="33"/>
      <c r="W26" s="34"/>
    </row>
    <row r="27" spans="1:23" x14ac:dyDescent="0.2">
      <c r="A27" s="14" t="s">
        <v>38</v>
      </c>
      <c r="B27" s="5" t="s">
        <v>44</v>
      </c>
      <c r="C27" s="17">
        <v>1.9568287037037037E-3</v>
      </c>
      <c r="D27" s="31">
        <v>2.217476851851852E-3</v>
      </c>
      <c r="E27" s="8">
        <f t="shared" si="3"/>
        <v>0</v>
      </c>
      <c r="F27" s="18">
        <f t="shared" si="4"/>
        <v>2.6064814814814831E-4</v>
      </c>
      <c r="G27" s="32">
        <v>1.0299768518518518E-3</v>
      </c>
      <c r="H27" s="32">
        <f t="shared" si="0"/>
        <v>2.217476851851852E-3</v>
      </c>
      <c r="I27" s="32"/>
      <c r="J27" s="32"/>
      <c r="K27" s="32"/>
      <c r="L27" s="32"/>
      <c r="M27" s="32"/>
      <c r="N27" s="16" t="s">
        <v>59</v>
      </c>
      <c r="O27" s="21">
        <f t="shared" si="1"/>
        <v>1.0299768518518518E-3</v>
      </c>
      <c r="P27" s="21">
        <f t="shared" si="2"/>
        <v>1.1875000000000002E-3</v>
      </c>
      <c r="Q27" s="21"/>
      <c r="R27" s="21"/>
      <c r="S27" s="33"/>
      <c r="T27" s="33"/>
      <c r="U27" s="33"/>
      <c r="V27" s="33"/>
      <c r="W27" s="34"/>
    </row>
    <row r="28" spans="1:23" x14ac:dyDescent="0.2">
      <c r="A28" s="14" t="s">
        <v>39</v>
      </c>
      <c r="B28" s="5" t="s">
        <v>44</v>
      </c>
      <c r="C28" s="17">
        <v>1.25625E-3</v>
      </c>
      <c r="D28" s="31">
        <v>1.3350694444444443E-3</v>
      </c>
      <c r="E28" s="8">
        <f t="shared" si="3"/>
        <v>0</v>
      </c>
      <c r="F28" s="18">
        <f t="shared" si="4"/>
        <v>7.8819444444444293E-5</v>
      </c>
      <c r="G28" s="32">
        <v>5.5555555555555556E-4</v>
      </c>
      <c r="H28" s="32">
        <f t="shared" si="0"/>
        <v>1.3350694444444443E-3</v>
      </c>
      <c r="I28" s="32"/>
      <c r="J28" s="32"/>
      <c r="K28" s="32"/>
      <c r="L28" s="32"/>
      <c r="M28" s="32"/>
      <c r="N28" s="16" t="s">
        <v>52</v>
      </c>
      <c r="O28" s="21">
        <f t="shared" si="1"/>
        <v>5.5555555555555556E-4</v>
      </c>
      <c r="P28" s="21">
        <f t="shared" si="2"/>
        <v>7.7951388888888873E-4</v>
      </c>
      <c r="Q28" s="21"/>
      <c r="R28" s="21"/>
      <c r="S28" s="33"/>
      <c r="T28" s="33"/>
      <c r="U28" s="33"/>
      <c r="V28" s="33"/>
      <c r="W28" s="34"/>
    </row>
    <row r="29" spans="1:23" x14ac:dyDescent="0.2">
      <c r="A29" s="14" t="s">
        <v>40</v>
      </c>
      <c r="B29" s="5" t="s">
        <v>44</v>
      </c>
      <c r="C29" s="17">
        <v>3.0105324074074075E-3</v>
      </c>
      <c r="D29" s="31">
        <v>2.8635416666666666E-3</v>
      </c>
      <c r="E29" s="8">
        <f t="shared" si="3"/>
        <v>1</v>
      </c>
      <c r="F29" s="18">
        <f t="shared" si="4"/>
        <v>1.4699074074074094E-4</v>
      </c>
      <c r="G29" s="32">
        <v>1.3133101851851854E-3</v>
      </c>
      <c r="H29" s="32">
        <f t="shared" si="0"/>
        <v>2.8635416666666666E-3</v>
      </c>
      <c r="I29" s="32"/>
      <c r="J29" s="32"/>
      <c r="K29" s="32"/>
      <c r="L29" s="32"/>
      <c r="M29" s="32"/>
      <c r="N29" s="16" t="s">
        <v>52</v>
      </c>
      <c r="O29" s="21">
        <f t="shared" si="1"/>
        <v>1.3133101851851854E-3</v>
      </c>
      <c r="P29" s="21">
        <f t="shared" si="2"/>
        <v>1.5502314814814812E-3</v>
      </c>
      <c r="Q29" s="21"/>
      <c r="R29" s="21"/>
      <c r="S29" s="33"/>
      <c r="T29" s="33"/>
      <c r="U29" s="33"/>
      <c r="V29" s="33"/>
      <c r="W29" s="34"/>
    </row>
    <row r="30" spans="1:23" x14ac:dyDescent="0.2">
      <c r="A30" s="14" t="s">
        <v>26</v>
      </c>
      <c r="B30" s="5" t="s">
        <v>44</v>
      </c>
      <c r="C30" s="17">
        <v>1.0064814814814815E-3</v>
      </c>
      <c r="D30" s="31">
        <v>1.0490740740740742E-3</v>
      </c>
      <c r="E30" s="8">
        <f t="shared" si="3"/>
        <v>0</v>
      </c>
      <c r="F30" s="18">
        <f t="shared" si="4"/>
        <v>4.2592592592592769E-5</v>
      </c>
      <c r="G30" s="32">
        <v>5.1215277777777782E-4</v>
      </c>
      <c r="H30" s="32">
        <f t="shared" si="0"/>
        <v>1.0490740740740742E-3</v>
      </c>
      <c r="I30" s="32"/>
      <c r="J30" s="32"/>
      <c r="K30" s="32"/>
      <c r="L30" s="32"/>
      <c r="M30" s="32"/>
      <c r="N30" s="16" t="s">
        <v>56</v>
      </c>
      <c r="O30" s="21">
        <f t="shared" si="1"/>
        <v>5.1215277777777782E-4</v>
      </c>
      <c r="P30" s="21">
        <f t="shared" si="2"/>
        <v>5.3692129629629641E-4</v>
      </c>
      <c r="Q30" s="21"/>
      <c r="R30" s="21"/>
      <c r="S30" s="33"/>
      <c r="T30" s="33"/>
      <c r="U30" s="33"/>
      <c r="V30" s="33"/>
      <c r="W30" s="34"/>
    </row>
    <row r="31" spans="1:23" ht="38.25" x14ac:dyDescent="0.2">
      <c r="A31" s="14" t="s">
        <v>33</v>
      </c>
      <c r="B31" s="12" t="s">
        <v>66</v>
      </c>
      <c r="C31" s="17">
        <v>1.4714120370370369E-3</v>
      </c>
      <c r="D31" s="31">
        <v>1.5119212962962961E-3</v>
      </c>
      <c r="E31" s="8">
        <f t="shared" si="3"/>
        <v>0</v>
      </c>
      <c r="F31" s="18">
        <f t="shared" si="4"/>
        <v>4.0509259259259231E-5</v>
      </c>
      <c r="G31" s="32">
        <v>6.8773148148148155E-4</v>
      </c>
      <c r="H31" s="32">
        <f t="shared" si="0"/>
        <v>1.5119212962962961E-3</v>
      </c>
      <c r="I31" s="32"/>
      <c r="J31" s="32"/>
      <c r="K31" s="32"/>
      <c r="L31" s="32"/>
      <c r="M31" s="32"/>
      <c r="N31" s="16" t="s">
        <v>52</v>
      </c>
      <c r="O31" s="21">
        <f t="shared" si="1"/>
        <v>6.8773148148148155E-4</v>
      </c>
      <c r="P31" s="21">
        <f t="shared" si="2"/>
        <v>8.241898148148146E-4</v>
      </c>
      <c r="Q31" s="21"/>
      <c r="R31" s="21"/>
      <c r="S31" s="33"/>
      <c r="T31" s="33"/>
      <c r="U31" s="33"/>
      <c r="V31" s="33"/>
      <c r="W31" s="34"/>
    </row>
    <row r="32" spans="1:23" ht="38.25" x14ac:dyDescent="0.2">
      <c r="A32" s="14" t="s">
        <v>34</v>
      </c>
      <c r="B32" s="12" t="s">
        <v>66</v>
      </c>
      <c r="C32" s="17">
        <v>1.0780092592592592E-3</v>
      </c>
      <c r="D32" s="31">
        <v>1.0553240740740742E-3</v>
      </c>
      <c r="E32" s="8">
        <f t="shared" si="3"/>
        <v>1</v>
      </c>
      <c r="F32" s="18">
        <f t="shared" si="4"/>
        <v>2.2685185185185048E-5</v>
      </c>
      <c r="G32" s="32">
        <v>5.0393518518518517E-4</v>
      </c>
      <c r="H32" s="32">
        <f t="shared" si="0"/>
        <v>1.0553240740740742E-3</v>
      </c>
      <c r="I32" s="32"/>
      <c r="J32" s="32"/>
      <c r="K32" s="32"/>
      <c r="L32" s="32"/>
      <c r="M32" s="32"/>
      <c r="N32" s="16" t="s">
        <v>56</v>
      </c>
      <c r="O32" s="21">
        <f t="shared" si="1"/>
        <v>5.0393518518518517E-4</v>
      </c>
      <c r="P32" s="21">
        <f t="shared" si="2"/>
        <v>5.5138888888888902E-4</v>
      </c>
      <c r="Q32" s="21"/>
      <c r="R32" s="21"/>
      <c r="S32" s="33"/>
      <c r="T32" s="33"/>
      <c r="U32" s="33"/>
      <c r="V32" s="33"/>
      <c r="W32" s="34"/>
    </row>
    <row r="33" spans="1:23" ht="38.25" x14ac:dyDescent="0.2">
      <c r="A33" s="14" t="s">
        <v>30</v>
      </c>
      <c r="B33" s="12" t="s">
        <v>66</v>
      </c>
      <c r="C33" s="17">
        <v>1.3789351851851853E-3</v>
      </c>
      <c r="D33" s="31">
        <v>1.3450231481481481E-3</v>
      </c>
      <c r="E33" s="8">
        <f t="shared" si="3"/>
        <v>1</v>
      </c>
      <c r="F33" s="18">
        <f t="shared" si="4"/>
        <v>3.3912037037037157E-5</v>
      </c>
      <c r="G33" s="32">
        <v>6.4004629629629622E-4</v>
      </c>
      <c r="H33" s="32">
        <f t="shared" si="0"/>
        <v>1.3450231481481481E-3</v>
      </c>
      <c r="I33" s="32"/>
      <c r="J33" s="32"/>
      <c r="K33" s="32"/>
      <c r="L33" s="32"/>
      <c r="M33" s="32"/>
      <c r="N33" s="16" t="s">
        <v>52</v>
      </c>
      <c r="O33" s="21">
        <f t="shared" si="1"/>
        <v>6.4004629629629622E-4</v>
      </c>
      <c r="P33" s="21">
        <f t="shared" si="2"/>
        <v>7.0497685185185192E-4</v>
      </c>
      <c r="Q33" s="21"/>
      <c r="R33" s="21"/>
      <c r="S33" s="33"/>
      <c r="T33" s="33"/>
      <c r="U33" s="33"/>
      <c r="V33" s="33"/>
      <c r="W33" s="34"/>
    </row>
    <row r="34" spans="1:23" x14ac:dyDescent="0.2">
      <c r="A34" s="14" t="s">
        <v>27</v>
      </c>
      <c r="B34" s="5" t="s">
        <v>43</v>
      </c>
      <c r="C34" s="17">
        <v>1.0476851851851851E-3</v>
      </c>
      <c r="D34" s="31">
        <v>1.0467592592592592E-3</v>
      </c>
      <c r="E34" s="8">
        <f t="shared" si="3"/>
        <v>1</v>
      </c>
      <c r="F34" s="18">
        <f t="shared" si="4"/>
        <v>9.2592592592592032E-7</v>
      </c>
      <c r="G34" s="32">
        <v>5.0219907407407407E-4</v>
      </c>
      <c r="H34" s="32">
        <f t="shared" si="0"/>
        <v>1.0467592592592592E-3</v>
      </c>
      <c r="I34" s="32"/>
      <c r="J34" s="32"/>
      <c r="K34" s="32"/>
      <c r="L34" s="32"/>
      <c r="M34" s="32"/>
      <c r="N34" s="16" t="s">
        <v>58</v>
      </c>
      <c r="O34" s="21">
        <f t="shared" si="1"/>
        <v>5.0219907407407407E-4</v>
      </c>
      <c r="P34" s="21">
        <f t="shared" si="2"/>
        <v>5.4456018518518514E-4</v>
      </c>
      <c r="Q34" s="21"/>
      <c r="R34" s="21"/>
      <c r="S34" s="33"/>
      <c r="T34" s="33"/>
      <c r="U34" s="33"/>
      <c r="V34" s="33"/>
      <c r="W34" s="34"/>
    </row>
    <row r="35" spans="1:23" ht="12.75" customHeight="1" x14ac:dyDescent="0.2">
      <c r="A35" s="14" t="s">
        <v>30</v>
      </c>
      <c r="B35" s="5" t="s">
        <v>43</v>
      </c>
      <c r="C35" s="17">
        <v>1.3159722222222221E-3</v>
      </c>
      <c r="D35" s="31">
        <v>1.3590277777777778E-3</v>
      </c>
      <c r="E35" s="8">
        <f t="shared" si="3"/>
        <v>0</v>
      </c>
      <c r="F35" s="18">
        <f t="shared" si="4"/>
        <v>4.3055555555555729E-5</v>
      </c>
      <c r="G35" s="32">
        <v>6.5925925925925928E-4</v>
      </c>
      <c r="H35" s="32">
        <v>1.3590277777777778E-3</v>
      </c>
      <c r="I35" s="32"/>
      <c r="J35" s="32"/>
      <c r="K35" s="32"/>
      <c r="L35" s="32"/>
      <c r="M35" s="32"/>
      <c r="N35" s="16" t="s">
        <v>52</v>
      </c>
      <c r="O35" s="21">
        <f t="shared" ref="O35:O66" si="5">G35</f>
        <v>6.5925925925925928E-4</v>
      </c>
      <c r="P35" s="21">
        <f t="shared" si="2"/>
        <v>6.9976851851851851E-4</v>
      </c>
      <c r="Q35" s="21"/>
      <c r="R35" s="21"/>
      <c r="S35" s="33"/>
      <c r="T35" s="33"/>
      <c r="U35" s="33"/>
      <c r="V35" s="33"/>
      <c r="W35" s="34"/>
    </row>
    <row r="36" spans="1:23" x14ac:dyDescent="0.2">
      <c r="A36" s="14" t="s">
        <v>26</v>
      </c>
      <c r="B36" s="5" t="s">
        <v>43</v>
      </c>
      <c r="C36" s="17">
        <v>1.0937499999999999E-3</v>
      </c>
      <c r="D36" s="31">
        <v>1.1724537037037035E-3</v>
      </c>
      <c r="E36" s="8">
        <f t="shared" si="3"/>
        <v>0</v>
      </c>
      <c r="F36" s="18">
        <f t="shared" ref="F36:F67" si="6">IF(E36=1,C36-D36,D36-C36)</f>
        <v>7.8703703703703661E-5</v>
      </c>
      <c r="G36" s="32">
        <v>5.8043981481481477E-4</v>
      </c>
      <c r="H36" s="21">
        <v>1.1724537037037035E-3</v>
      </c>
      <c r="I36" s="32"/>
      <c r="J36" s="32"/>
      <c r="K36" s="32"/>
      <c r="L36" s="32"/>
      <c r="M36" s="32"/>
      <c r="N36" s="16" t="s">
        <v>56</v>
      </c>
      <c r="O36" s="21">
        <f t="shared" si="5"/>
        <v>5.8043981481481477E-4</v>
      </c>
      <c r="P36" s="21">
        <f t="shared" si="2"/>
        <v>5.9201388888888878E-4</v>
      </c>
      <c r="Q36" s="21"/>
      <c r="R36" s="21"/>
      <c r="S36" s="33"/>
      <c r="T36" s="33"/>
      <c r="U36" s="33"/>
      <c r="V36" s="33"/>
      <c r="W36" s="34"/>
    </row>
    <row r="37" spans="1:23" ht="25.5" x14ac:dyDescent="0.2">
      <c r="A37" s="14" t="s">
        <v>30</v>
      </c>
      <c r="B37" s="12" t="s">
        <v>65</v>
      </c>
      <c r="C37" s="17">
        <v>1.3159722222222221E-3</v>
      </c>
      <c r="D37" s="31">
        <v>1.3160879629629631E-3</v>
      </c>
      <c r="E37" s="8">
        <f t="shared" si="3"/>
        <v>0</v>
      </c>
      <c r="F37" s="18">
        <f t="shared" si="6"/>
        <v>1.157407407410653E-7</v>
      </c>
      <c r="G37" s="32">
        <v>6.4710648148148147E-4</v>
      </c>
      <c r="H37" s="32">
        <f>D37</f>
        <v>1.3160879629629631E-3</v>
      </c>
      <c r="I37" s="32"/>
      <c r="J37" s="32"/>
      <c r="K37" s="32"/>
      <c r="L37" s="32"/>
      <c r="M37" s="32"/>
      <c r="N37" s="16" t="s">
        <v>59</v>
      </c>
      <c r="O37" s="21">
        <f t="shared" si="5"/>
        <v>6.4710648148148147E-4</v>
      </c>
      <c r="P37" s="21">
        <f t="shared" si="2"/>
        <v>6.6898148148148166E-4</v>
      </c>
      <c r="Q37" s="21"/>
      <c r="R37" s="21"/>
      <c r="S37" s="33"/>
      <c r="T37" s="33"/>
      <c r="U37" s="33"/>
      <c r="V37" s="33"/>
      <c r="W37" s="34"/>
    </row>
    <row r="38" spans="1:23" ht="12.75" customHeight="1" x14ac:dyDescent="0.2">
      <c r="A38" s="14" t="s">
        <v>24</v>
      </c>
      <c r="B38" s="14" t="s">
        <v>25</v>
      </c>
      <c r="C38" s="15">
        <v>2.3437499999999999E-3</v>
      </c>
      <c r="D38" s="31">
        <v>2.3944444444444443E-3</v>
      </c>
      <c r="E38" s="8">
        <f t="shared" si="3"/>
        <v>0</v>
      </c>
      <c r="F38" s="18">
        <f t="shared" si="6"/>
        <v>5.0694444444444355E-5</v>
      </c>
      <c r="G38" s="32">
        <v>5.637731481481481E-4</v>
      </c>
      <c r="H38" s="32">
        <v>1.1565972222222223E-3</v>
      </c>
      <c r="I38" s="32">
        <v>1.898726851851852E-3</v>
      </c>
      <c r="J38" s="32">
        <v>2.3944444444444443E-3</v>
      </c>
      <c r="K38" s="32"/>
      <c r="L38" s="32"/>
      <c r="M38" s="32"/>
      <c r="N38" s="16" t="s">
        <v>53</v>
      </c>
      <c r="O38" s="21">
        <f t="shared" si="5"/>
        <v>5.637731481481481E-4</v>
      </c>
      <c r="P38" s="21">
        <f t="shared" si="2"/>
        <v>5.9282407407407417E-4</v>
      </c>
      <c r="Q38" s="21">
        <f t="shared" ref="Q38:Q50" si="7">I38-H38</f>
        <v>7.4212962962962969E-4</v>
      </c>
      <c r="R38" s="21">
        <f t="shared" ref="R38:R50" si="8">J38-I38</f>
        <v>4.957175925925923E-4</v>
      </c>
      <c r="S38" s="21"/>
      <c r="T38" s="21"/>
      <c r="U38" s="21"/>
      <c r="V38" s="21"/>
      <c r="W38" s="34"/>
    </row>
    <row r="39" spans="1:23" ht="12.75" customHeight="1" x14ac:dyDescent="0.2">
      <c r="A39" s="14" t="s">
        <v>27</v>
      </c>
      <c r="B39" s="14" t="s">
        <v>25</v>
      </c>
      <c r="C39" s="15">
        <v>2.354861111111111E-3</v>
      </c>
      <c r="D39" s="31">
        <v>2.394791666666667E-3</v>
      </c>
      <c r="E39" s="8">
        <f t="shared" si="3"/>
        <v>0</v>
      </c>
      <c r="F39" s="18">
        <f t="shared" si="6"/>
        <v>3.9930555555556073E-5</v>
      </c>
      <c r="G39" s="32">
        <v>5.293981481481482E-4</v>
      </c>
      <c r="H39" s="32">
        <v>1.1289351851851851E-3</v>
      </c>
      <c r="I39" s="32">
        <v>1.8229166666666665E-3</v>
      </c>
      <c r="J39" s="32">
        <v>2.394791666666667E-3</v>
      </c>
      <c r="K39" s="32"/>
      <c r="L39" s="32"/>
      <c r="M39" s="32"/>
      <c r="N39" s="16" t="s">
        <v>56</v>
      </c>
      <c r="O39" s="21">
        <f t="shared" si="5"/>
        <v>5.293981481481482E-4</v>
      </c>
      <c r="P39" s="21">
        <f t="shared" si="2"/>
        <v>5.9953703703703688E-4</v>
      </c>
      <c r="Q39" s="21">
        <f t="shared" si="7"/>
        <v>6.939814814814814E-4</v>
      </c>
      <c r="R39" s="21">
        <f t="shared" si="8"/>
        <v>5.7187500000000055E-4</v>
      </c>
      <c r="S39" s="21"/>
      <c r="T39" s="21"/>
      <c r="U39" s="21"/>
      <c r="V39" s="21"/>
      <c r="W39" s="34"/>
    </row>
    <row r="40" spans="1:23" ht="12.75" customHeight="1" x14ac:dyDescent="0.2">
      <c r="A40" s="14" t="s">
        <v>34</v>
      </c>
      <c r="B40" s="14" t="s">
        <v>25</v>
      </c>
      <c r="C40" s="15">
        <v>3.4912037037037034E-3</v>
      </c>
      <c r="D40" s="31">
        <v>2.8966435185185184E-3</v>
      </c>
      <c r="E40" s="8">
        <f t="shared" si="3"/>
        <v>1</v>
      </c>
      <c r="F40" s="18">
        <f t="shared" si="6"/>
        <v>5.9456018518518495E-4</v>
      </c>
      <c r="G40" s="32">
        <v>6.8854166666666673E-4</v>
      </c>
      <c r="H40" s="32">
        <v>1.4091435185185186E-3</v>
      </c>
      <c r="I40" s="32">
        <v>2.3113425925925927E-3</v>
      </c>
      <c r="J40" s="32">
        <v>2.8966435185185184E-3</v>
      </c>
      <c r="K40" s="32"/>
      <c r="L40" s="32"/>
      <c r="M40" s="32"/>
      <c r="N40" s="16" t="s">
        <v>60</v>
      </c>
      <c r="O40" s="21">
        <f t="shared" si="5"/>
        <v>6.8854166666666673E-4</v>
      </c>
      <c r="P40" s="21">
        <f t="shared" si="2"/>
        <v>7.2060185185185183E-4</v>
      </c>
      <c r="Q40" s="21">
        <f t="shared" si="7"/>
        <v>9.0219907407407414E-4</v>
      </c>
      <c r="R40" s="21">
        <f t="shared" si="8"/>
        <v>5.8530092592592575E-4</v>
      </c>
      <c r="S40" s="21"/>
      <c r="T40" s="21"/>
      <c r="U40" s="21"/>
      <c r="V40" s="21"/>
      <c r="W40" s="34"/>
    </row>
    <row r="41" spans="1:23" ht="12.75" customHeight="1" x14ac:dyDescent="0.2">
      <c r="A41" s="14" t="s">
        <v>30</v>
      </c>
      <c r="B41" s="14" t="s">
        <v>25</v>
      </c>
      <c r="C41" s="15">
        <v>3.2243055555555553E-3</v>
      </c>
      <c r="D41" s="31">
        <v>3.0944444444444448E-3</v>
      </c>
      <c r="E41" s="8">
        <f t="shared" si="3"/>
        <v>1</v>
      </c>
      <c r="F41" s="18">
        <f t="shared" si="6"/>
        <v>1.2986111111111054E-4</v>
      </c>
      <c r="G41" s="32">
        <v>7.7476851851851849E-4</v>
      </c>
      <c r="H41" s="32">
        <v>1.5054398148148147E-3</v>
      </c>
      <c r="I41" s="32">
        <v>2.3761574074074076E-3</v>
      </c>
      <c r="J41" s="32">
        <v>3.0944444444444448E-3</v>
      </c>
      <c r="K41" s="32"/>
      <c r="L41" s="32"/>
      <c r="M41" s="32"/>
      <c r="N41" s="16" t="s">
        <v>58</v>
      </c>
      <c r="O41" s="21">
        <f t="shared" si="5"/>
        <v>7.7476851851851849E-4</v>
      </c>
      <c r="P41" s="21">
        <f t="shared" si="2"/>
        <v>7.3067129629629621E-4</v>
      </c>
      <c r="Q41" s="21">
        <f t="shared" si="7"/>
        <v>8.7071759259259285E-4</v>
      </c>
      <c r="R41" s="21">
        <f t="shared" si="8"/>
        <v>7.1828703703703724E-4</v>
      </c>
      <c r="S41" s="21"/>
      <c r="T41" s="21"/>
      <c r="U41" s="21"/>
      <c r="V41" s="21"/>
      <c r="W41" s="34"/>
    </row>
    <row r="42" spans="1:23" ht="12.75" customHeight="1" x14ac:dyDescent="0.2">
      <c r="A42" s="14" t="s">
        <v>26</v>
      </c>
      <c r="B42" s="14" t="s">
        <v>25</v>
      </c>
      <c r="C42" s="15">
        <v>3.4630787037037039E-3</v>
      </c>
      <c r="D42" s="31">
        <v>2.7052083333333333E-3</v>
      </c>
      <c r="E42" s="8">
        <f t="shared" si="3"/>
        <v>1</v>
      </c>
      <c r="F42" s="18">
        <f t="shared" si="6"/>
        <v>7.5787037037037056E-4</v>
      </c>
      <c r="G42" s="18">
        <v>6.5972222222222213E-4</v>
      </c>
      <c r="H42" s="32">
        <v>1.2966435185185184E-3</v>
      </c>
      <c r="I42" s="32">
        <v>2.1392361111111109E-3</v>
      </c>
      <c r="J42" s="32">
        <v>2.7052083333333333E-3</v>
      </c>
      <c r="K42" s="32"/>
      <c r="L42" s="32"/>
      <c r="M42" s="32"/>
      <c r="N42" s="16" t="s">
        <v>61</v>
      </c>
      <c r="O42" s="21">
        <f t="shared" si="5"/>
        <v>6.5972222222222213E-4</v>
      </c>
      <c r="P42" s="21">
        <f t="shared" si="2"/>
        <v>6.3692129629629624E-4</v>
      </c>
      <c r="Q42" s="21">
        <f t="shared" si="7"/>
        <v>8.4259259259259248E-4</v>
      </c>
      <c r="R42" s="21">
        <f t="shared" si="8"/>
        <v>5.6597222222222248E-4</v>
      </c>
      <c r="S42" s="21"/>
      <c r="T42" s="21"/>
      <c r="U42" s="21"/>
      <c r="V42" s="21"/>
      <c r="W42" s="34"/>
    </row>
    <row r="43" spans="1:23" ht="38.25" x14ac:dyDescent="0.2">
      <c r="A43" s="14" t="s">
        <v>24</v>
      </c>
      <c r="B43" s="14" t="s">
        <v>64</v>
      </c>
      <c r="C43" s="15">
        <v>2.3437499999999999E-3</v>
      </c>
      <c r="D43" s="31">
        <v>2.3415509259259262E-3</v>
      </c>
      <c r="E43" s="8">
        <f t="shared" si="3"/>
        <v>1</v>
      </c>
      <c r="F43" s="18">
        <f t="shared" si="6"/>
        <v>2.1990740740737355E-6</v>
      </c>
      <c r="G43" s="32">
        <v>5.4247685185185182E-4</v>
      </c>
      <c r="H43" s="32">
        <v>1.1296296296296295E-3</v>
      </c>
      <c r="I43" s="32">
        <v>1.8668981481481481E-3</v>
      </c>
      <c r="J43" s="32">
        <v>2.3415509259259262E-3</v>
      </c>
      <c r="K43" s="32"/>
      <c r="L43" s="32"/>
      <c r="M43" s="32"/>
      <c r="N43" s="16" t="s">
        <v>56</v>
      </c>
      <c r="O43" s="21">
        <f t="shared" si="5"/>
        <v>5.4247685185185182E-4</v>
      </c>
      <c r="P43" s="21">
        <f t="shared" si="2"/>
        <v>5.8715277777777769E-4</v>
      </c>
      <c r="Q43" s="21">
        <f t="shared" si="7"/>
        <v>7.3726851851851861E-4</v>
      </c>
      <c r="R43" s="21">
        <f t="shared" si="8"/>
        <v>4.7465277777777805E-4</v>
      </c>
      <c r="S43" s="21"/>
      <c r="T43" s="21"/>
      <c r="U43" s="21"/>
      <c r="V43" s="21"/>
      <c r="W43" s="34"/>
    </row>
    <row r="44" spans="1:23" ht="38.25" x14ac:dyDescent="0.2">
      <c r="A44" s="14" t="s">
        <v>27</v>
      </c>
      <c r="B44" s="14" t="s">
        <v>64</v>
      </c>
      <c r="C44" s="15">
        <v>2.354861111111111E-3</v>
      </c>
      <c r="D44" s="31">
        <v>2.295486111111111E-3</v>
      </c>
      <c r="E44" s="8">
        <f t="shared" si="3"/>
        <v>1</v>
      </c>
      <c r="F44" s="18">
        <f t="shared" si="6"/>
        <v>5.9374999999999966E-5</v>
      </c>
      <c r="G44" s="32">
        <v>5.0474537037037035E-4</v>
      </c>
      <c r="H44" s="32">
        <v>1.0787037037037037E-3</v>
      </c>
      <c r="I44" s="32">
        <v>1.7710648148148149E-3</v>
      </c>
      <c r="J44" s="32">
        <v>2.295486111111111E-3</v>
      </c>
      <c r="K44" s="32"/>
      <c r="L44" s="32"/>
      <c r="M44" s="32"/>
      <c r="N44" s="16" t="s">
        <v>61</v>
      </c>
      <c r="O44" s="21">
        <f t="shared" si="5"/>
        <v>5.0474537037037035E-4</v>
      </c>
      <c r="P44" s="21">
        <f t="shared" si="2"/>
        <v>5.7395833333333333E-4</v>
      </c>
      <c r="Q44" s="21">
        <f t="shared" si="7"/>
        <v>6.9236111111111126E-4</v>
      </c>
      <c r="R44" s="21">
        <f t="shared" si="8"/>
        <v>5.2442129629629605E-4</v>
      </c>
      <c r="S44" s="21"/>
      <c r="T44" s="21"/>
      <c r="U44" s="21"/>
      <c r="V44" s="21"/>
      <c r="W44" s="34"/>
    </row>
    <row r="45" spans="1:23" ht="12.75" customHeight="1" x14ac:dyDescent="0.2">
      <c r="A45" s="14" t="s">
        <v>22</v>
      </c>
      <c r="B45" s="14" t="s">
        <v>23</v>
      </c>
      <c r="C45" s="15">
        <v>3.5775462962962961E-3</v>
      </c>
      <c r="D45" s="31">
        <v>3.9023148148148151E-3</v>
      </c>
      <c r="E45" s="8">
        <f t="shared" si="3"/>
        <v>0</v>
      </c>
      <c r="F45" s="18">
        <f t="shared" si="6"/>
        <v>3.2476851851851894E-4</v>
      </c>
      <c r="G45" s="32">
        <v>7.8414351851851854E-4</v>
      </c>
      <c r="H45" s="32">
        <v>1.7390046296296294E-3</v>
      </c>
      <c r="I45" s="32">
        <v>2.8310185185185179E-3</v>
      </c>
      <c r="J45" s="32">
        <v>3.9023148148148151E-3</v>
      </c>
      <c r="K45" s="32"/>
      <c r="L45" s="32"/>
      <c r="M45" s="32"/>
      <c r="N45" s="16" t="s">
        <v>52</v>
      </c>
      <c r="O45" s="21">
        <f t="shared" si="5"/>
        <v>7.8414351851851854E-4</v>
      </c>
      <c r="P45" s="21">
        <f t="shared" si="2"/>
        <v>9.5486111111111086E-4</v>
      </c>
      <c r="Q45" s="21">
        <f t="shared" si="7"/>
        <v>1.0920138888888885E-3</v>
      </c>
      <c r="R45" s="21">
        <f t="shared" si="8"/>
        <v>1.0712962962962972E-3</v>
      </c>
      <c r="S45" s="21"/>
      <c r="T45" s="21"/>
      <c r="U45" s="21"/>
      <c r="V45" s="21"/>
      <c r="W45" s="34"/>
    </row>
    <row r="46" spans="1:23" ht="12.75" customHeight="1" x14ac:dyDescent="0.2">
      <c r="A46" s="14" t="s">
        <v>29</v>
      </c>
      <c r="B46" s="5" t="s">
        <v>42</v>
      </c>
      <c r="C46" s="15">
        <v>5.3884259259259258E-3</v>
      </c>
      <c r="D46" s="31">
        <v>5.6545138888888895E-3</v>
      </c>
      <c r="E46" s="8">
        <f t="shared" si="3"/>
        <v>0</v>
      </c>
      <c r="F46" s="18">
        <f t="shared" si="6"/>
        <v>2.6608796296296363E-4</v>
      </c>
      <c r="G46" s="32">
        <v>6.4479166666666667E-4</v>
      </c>
      <c r="H46" s="32">
        <v>1.3517361111111111E-3</v>
      </c>
      <c r="I46" s="32">
        <v>2.0737268518518518E-3</v>
      </c>
      <c r="J46" s="32">
        <v>2.8373842592592595E-3</v>
      </c>
      <c r="K46" s="32">
        <v>3.5775462962962961E-3</v>
      </c>
      <c r="L46" s="32">
        <v>4.2893518518518524E-3</v>
      </c>
      <c r="M46" s="32">
        <v>4.9946759259259258E-3</v>
      </c>
      <c r="N46" s="16" t="s">
        <v>63</v>
      </c>
      <c r="O46" s="21">
        <f t="shared" si="5"/>
        <v>6.4479166666666667E-4</v>
      </c>
      <c r="P46" s="21">
        <f t="shared" si="2"/>
        <v>7.069444444444444E-4</v>
      </c>
      <c r="Q46" s="21">
        <f t="shared" si="7"/>
        <v>7.2199074074074071E-4</v>
      </c>
      <c r="R46" s="21">
        <f t="shared" si="8"/>
        <v>7.6365740740740777E-4</v>
      </c>
      <c r="S46" s="21">
        <f>K46-J46</f>
        <v>7.4016203703703657E-4</v>
      </c>
      <c r="T46" s="21">
        <f t="shared" ref="T46:U46" si="9">L46-K46</f>
        <v>7.1180555555555624E-4</v>
      </c>
      <c r="U46" s="21">
        <f t="shared" si="9"/>
        <v>7.0532407407407349E-4</v>
      </c>
      <c r="V46" s="21">
        <f>D46-M46</f>
        <v>6.5983796296296363E-4</v>
      </c>
      <c r="W46" s="34"/>
    </row>
    <row r="47" spans="1:23" ht="12.75" customHeight="1" x14ac:dyDescent="0.2">
      <c r="A47" s="14" t="s">
        <v>32</v>
      </c>
      <c r="B47" s="5" t="s">
        <v>42</v>
      </c>
      <c r="C47" s="17">
        <v>5.0299768518518514E-3</v>
      </c>
      <c r="D47" s="31">
        <v>4.9989583333333336E-3</v>
      </c>
      <c r="E47" s="8">
        <f t="shared" si="3"/>
        <v>1</v>
      </c>
      <c r="F47" s="18">
        <f t="shared" si="6"/>
        <v>3.1018518518517897E-5</v>
      </c>
      <c r="G47" s="32">
        <v>5.5520833333333333E-4</v>
      </c>
      <c r="H47" s="32">
        <v>1.1677083333333333E-3</v>
      </c>
      <c r="I47" s="32">
        <v>1.8113425925925927E-3</v>
      </c>
      <c r="J47" s="32">
        <v>2.4664351851851852E-3</v>
      </c>
      <c r="K47" s="32">
        <v>3.0988425925925927E-3</v>
      </c>
      <c r="L47" s="32">
        <v>3.745601851851852E-3</v>
      </c>
      <c r="M47" s="32">
        <v>4.3749999999999995E-3</v>
      </c>
      <c r="N47" s="16" t="s">
        <v>52</v>
      </c>
      <c r="O47" s="21">
        <f t="shared" si="5"/>
        <v>5.5520833333333333E-4</v>
      </c>
      <c r="P47" s="21">
        <f t="shared" si="2"/>
        <v>6.1249999999999998E-4</v>
      </c>
      <c r="Q47" s="21">
        <f t="shared" si="7"/>
        <v>6.4363425925925938E-4</v>
      </c>
      <c r="R47" s="21">
        <f t="shared" si="8"/>
        <v>6.5509259259259253E-4</v>
      </c>
      <c r="S47" s="21">
        <f t="shared" ref="S47:S50" si="10">K47-J47</f>
        <v>6.3240740740740748E-4</v>
      </c>
      <c r="T47" s="21">
        <f t="shared" ref="T47:T50" si="11">L47-K47</f>
        <v>6.4675925925925925E-4</v>
      </c>
      <c r="U47" s="21">
        <f t="shared" ref="U47:U50" si="12">M47-L47</f>
        <v>6.2939814814814759E-4</v>
      </c>
      <c r="V47" s="21">
        <f t="shared" ref="V47:V50" si="13">D47-M47</f>
        <v>6.23958333333334E-4</v>
      </c>
      <c r="W47" s="34"/>
    </row>
    <row r="48" spans="1:23" ht="12.75" customHeight="1" x14ac:dyDescent="0.2">
      <c r="A48" s="14" t="s">
        <v>24</v>
      </c>
      <c r="B48" s="5" t="s">
        <v>42</v>
      </c>
      <c r="C48" s="15">
        <v>3.8641203703703706E-3</v>
      </c>
      <c r="D48" s="31">
        <v>3.9351851851851857E-3</v>
      </c>
      <c r="E48" s="8">
        <f t="shared" si="3"/>
        <v>0</v>
      </c>
      <c r="F48" s="18">
        <f t="shared" si="6"/>
        <v>7.1064814814815035E-5</v>
      </c>
      <c r="G48" s="32">
        <v>4.5868055555555565E-4</v>
      </c>
      <c r="H48" s="32">
        <v>9.6944444444444432E-4</v>
      </c>
      <c r="I48" s="32">
        <v>1.4403935185185186E-3</v>
      </c>
      <c r="J48" s="32">
        <v>1.9425925925925928E-3</v>
      </c>
      <c r="K48" s="32">
        <v>2.440509259259259E-3</v>
      </c>
      <c r="L48" s="32">
        <v>2.9467592592592588E-3</v>
      </c>
      <c r="M48" s="32">
        <v>3.4475694444444445E-3</v>
      </c>
      <c r="N48" s="16" t="s">
        <v>54</v>
      </c>
      <c r="O48" s="21">
        <f t="shared" si="5"/>
        <v>4.5868055555555565E-4</v>
      </c>
      <c r="P48" s="21">
        <f t="shared" si="2"/>
        <v>5.1076388888888873E-4</v>
      </c>
      <c r="Q48" s="21">
        <f t="shared" si="7"/>
        <v>4.7094907407407426E-4</v>
      </c>
      <c r="R48" s="21">
        <f t="shared" si="8"/>
        <v>5.0219907407407418E-4</v>
      </c>
      <c r="S48" s="21">
        <f t="shared" si="10"/>
        <v>4.9791666666666626E-4</v>
      </c>
      <c r="T48" s="21">
        <f t="shared" si="11"/>
        <v>5.0624999999999976E-4</v>
      </c>
      <c r="U48" s="21">
        <f t="shared" si="12"/>
        <v>5.0081018518518573E-4</v>
      </c>
      <c r="V48" s="21">
        <f t="shared" si="13"/>
        <v>4.8761574074074115E-4</v>
      </c>
      <c r="W48" s="34"/>
    </row>
    <row r="49" spans="1:23" ht="12.75" customHeight="1" x14ac:dyDescent="0.2">
      <c r="A49" s="14" t="s">
        <v>34</v>
      </c>
      <c r="B49" s="5" t="s">
        <v>42</v>
      </c>
      <c r="C49" s="17">
        <v>4.9159722222222218E-3</v>
      </c>
      <c r="D49" s="31">
        <v>4.8697916666666672E-3</v>
      </c>
      <c r="E49" s="8">
        <f t="shared" si="3"/>
        <v>1</v>
      </c>
      <c r="F49" s="18">
        <f t="shared" si="6"/>
        <v>4.6180555555554517E-5</v>
      </c>
      <c r="G49" s="32">
        <v>5.1921296296296297E-4</v>
      </c>
      <c r="H49" s="32">
        <v>1.1074074074074074E-3</v>
      </c>
      <c r="I49" s="32">
        <v>1.730787037037037E-3</v>
      </c>
      <c r="J49" s="32">
        <v>2.3640046296296295E-3</v>
      </c>
      <c r="K49" s="32">
        <v>2.9951388888888888E-3</v>
      </c>
      <c r="L49" s="32">
        <v>3.6225694444444443E-3</v>
      </c>
      <c r="M49" s="32">
        <v>4.2611111111111113E-3</v>
      </c>
      <c r="N49" s="16" t="s">
        <v>62</v>
      </c>
      <c r="O49" s="21">
        <f t="shared" si="5"/>
        <v>5.1921296296296297E-4</v>
      </c>
      <c r="P49" s="21">
        <f t="shared" si="2"/>
        <v>5.8819444444444446E-4</v>
      </c>
      <c r="Q49" s="21">
        <f t="shared" si="7"/>
        <v>6.2337962962962954E-4</v>
      </c>
      <c r="R49" s="21">
        <f t="shared" si="8"/>
        <v>6.3321759259259256E-4</v>
      </c>
      <c r="S49" s="21">
        <f t="shared" si="10"/>
        <v>6.3113425925925924E-4</v>
      </c>
      <c r="T49" s="21">
        <f t="shared" si="11"/>
        <v>6.2743055555555555E-4</v>
      </c>
      <c r="U49" s="21">
        <f t="shared" si="12"/>
        <v>6.3854166666666703E-4</v>
      </c>
      <c r="V49" s="21">
        <f t="shared" si="13"/>
        <v>6.0868055555555588E-4</v>
      </c>
      <c r="W49" s="34"/>
    </row>
    <row r="50" spans="1:23" ht="12.75" customHeight="1" x14ac:dyDescent="0.2">
      <c r="A50" s="14" t="s">
        <v>31</v>
      </c>
      <c r="B50" s="5" t="s">
        <v>42</v>
      </c>
      <c r="C50" s="15">
        <v>6.8944444444444452E-3</v>
      </c>
      <c r="D50" s="31">
        <v>7.3000000000000001E-3</v>
      </c>
      <c r="E50" s="8">
        <f t="shared" si="3"/>
        <v>0</v>
      </c>
      <c r="F50" s="18">
        <f t="shared" si="6"/>
        <v>4.0555555555555484E-4</v>
      </c>
      <c r="G50" s="32">
        <v>7.3622685185185195E-4</v>
      </c>
      <c r="H50" s="32">
        <v>1.6907407407407409E-3</v>
      </c>
      <c r="I50" s="32">
        <v>2.6984953703703702E-3</v>
      </c>
      <c r="J50" s="32">
        <v>3.6606481481481486E-3</v>
      </c>
      <c r="K50" s="32">
        <v>4.6013888888888892E-3</v>
      </c>
      <c r="L50" s="32">
        <v>5.5152777777777778E-3</v>
      </c>
      <c r="M50" s="32">
        <v>6.4108796296296301E-3</v>
      </c>
      <c r="N50" s="16" t="s">
        <v>59</v>
      </c>
      <c r="O50" s="21">
        <f t="shared" si="5"/>
        <v>7.3622685185185195E-4</v>
      </c>
      <c r="P50" s="21">
        <f t="shared" si="2"/>
        <v>9.5451388888888897E-4</v>
      </c>
      <c r="Q50" s="21">
        <f t="shared" si="7"/>
        <v>1.0077546296296293E-3</v>
      </c>
      <c r="R50" s="21">
        <f t="shared" si="8"/>
        <v>9.6215277777777835E-4</v>
      </c>
      <c r="S50" s="21">
        <f t="shared" si="10"/>
        <v>9.4074074074074069E-4</v>
      </c>
      <c r="T50" s="21">
        <f t="shared" si="11"/>
        <v>9.1388888888888856E-4</v>
      </c>
      <c r="U50" s="21">
        <f t="shared" si="12"/>
        <v>8.9560185185185229E-4</v>
      </c>
      <c r="V50" s="21">
        <f t="shared" si="13"/>
        <v>8.8912037037036998E-4</v>
      </c>
      <c r="W50" s="34"/>
    </row>
    <row r="51" spans="1:23" x14ac:dyDescent="0.2">
      <c r="A51" s="5" t="s">
        <v>34</v>
      </c>
      <c r="B51" s="5" t="s">
        <v>41</v>
      </c>
      <c r="C51" s="6">
        <v>6.1493055555555563E-4</v>
      </c>
      <c r="D51" s="31">
        <v>6.018518518518519E-4</v>
      </c>
      <c r="E51" s="8">
        <f t="shared" si="3"/>
        <v>1</v>
      </c>
      <c r="F51" s="18">
        <f t="shared" si="6"/>
        <v>1.3078703703703733E-5</v>
      </c>
      <c r="G51" s="32">
        <f t="shared" ref="G51:G82" si="14">D51</f>
        <v>6.018518518518519E-4</v>
      </c>
      <c r="H51" s="32"/>
      <c r="I51" s="32"/>
      <c r="J51" s="32"/>
      <c r="K51" s="32"/>
      <c r="L51" s="32"/>
      <c r="M51" s="32"/>
      <c r="N51" s="16" t="s">
        <v>56</v>
      </c>
      <c r="O51" s="21">
        <f t="shared" si="5"/>
        <v>6.018518518518519E-4</v>
      </c>
      <c r="P51" s="21"/>
      <c r="Q51" s="21"/>
      <c r="R51" s="21"/>
      <c r="S51" s="33"/>
      <c r="T51" s="33"/>
      <c r="U51" s="33"/>
      <c r="V51" s="33"/>
      <c r="W51" s="34"/>
    </row>
    <row r="52" spans="1:23" x14ac:dyDescent="0.2">
      <c r="A52" s="5" t="s">
        <v>22</v>
      </c>
      <c r="B52" s="5" t="s">
        <v>41</v>
      </c>
      <c r="C52" s="6">
        <v>9.3773148148148155E-4</v>
      </c>
      <c r="D52" s="31">
        <v>8.7256944444444448E-4</v>
      </c>
      <c r="E52" s="8">
        <v>1</v>
      </c>
      <c r="F52" s="18">
        <f t="shared" si="6"/>
        <v>6.5162037037037076E-5</v>
      </c>
      <c r="G52" s="32">
        <f t="shared" si="14"/>
        <v>8.7256944444444448E-4</v>
      </c>
      <c r="H52" s="32"/>
      <c r="I52" s="32"/>
      <c r="J52" s="32"/>
      <c r="K52" s="32"/>
      <c r="L52" s="32"/>
      <c r="M52" s="32"/>
      <c r="N52" s="16" t="s">
        <v>61</v>
      </c>
      <c r="O52" s="21">
        <f t="shared" si="5"/>
        <v>8.7256944444444448E-4</v>
      </c>
      <c r="P52" s="21"/>
      <c r="Q52" s="21"/>
      <c r="R52" s="21"/>
      <c r="S52" s="33"/>
      <c r="T52" s="33"/>
      <c r="U52" s="33"/>
      <c r="V52" s="33"/>
      <c r="W52" s="34"/>
    </row>
    <row r="53" spans="1:23" x14ac:dyDescent="0.2">
      <c r="A53" s="5" t="s">
        <v>31</v>
      </c>
      <c r="B53" s="5" t="s">
        <v>41</v>
      </c>
      <c r="C53" s="6">
        <v>7.7546296296296304E-4</v>
      </c>
      <c r="D53" s="31">
        <v>8.1805555555555548E-4</v>
      </c>
      <c r="E53" s="8">
        <f t="shared" ref="E53:E82" si="15">IF(D53&lt;C53,1,0)</f>
        <v>0</v>
      </c>
      <c r="F53" s="18">
        <f t="shared" si="6"/>
        <v>4.2592592592592443E-5</v>
      </c>
      <c r="G53" s="32">
        <f t="shared" si="14"/>
        <v>8.1805555555555548E-4</v>
      </c>
      <c r="H53" s="32"/>
      <c r="I53" s="32"/>
      <c r="J53" s="32"/>
      <c r="K53" s="32"/>
      <c r="L53" s="32"/>
      <c r="M53" s="32"/>
      <c r="N53" s="16" t="s">
        <v>71</v>
      </c>
      <c r="O53" s="21">
        <f t="shared" si="5"/>
        <v>8.1805555555555548E-4</v>
      </c>
      <c r="P53" s="21"/>
      <c r="Q53" s="21"/>
      <c r="R53" s="21"/>
      <c r="S53" s="33"/>
      <c r="T53" s="33"/>
      <c r="U53" s="33"/>
      <c r="V53" s="33"/>
      <c r="W53" s="34"/>
    </row>
    <row r="54" spans="1:23" ht="25.5" x14ac:dyDescent="0.2">
      <c r="A54" s="5" t="s">
        <v>34</v>
      </c>
      <c r="B54" s="12" t="s">
        <v>67</v>
      </c>
      <c r="C54" s="6">
        <v>6.018518518518519E-4</v>
      </c>
      <c r="D54" s="31">
        <v>5.912037037037037E-4</v>
      </c>
      <c r="E54" s="8">
        <f t="shared" si="15"/>
        <v>1</v>
      </c>
      <c r="F54" s="18">
        <f t="shared" si="6"/>
        <v>1.0648148148148192E-5</v>
      </c>
      <c r="G54" s="32">
        <f t="shared" si="14"/>
        <v>5.912037037037037E-4</v>
      </c>
      <c r="H54" s="32"/>
      <c r="I54" s="32"/>
      <c r="J54" s="32"/>
      <c r="K54" s="32"/>
      <c r="L54" s="32"/>
      <c r="M54" s="32"/>
      <c r="N54" s="16" t="s">
        <v>56</v>
      </c>
      <c r="O54" s="21">
        <f t="shared" si="5"/>
        <v>5.912037037037037E-4</v>
      </c>
      <c r="P54" s="21"/>
      <c r="Q54" s="21"/>
      <c r="R54" s="21"/>
      <c r="S54" s="33"/>
      <c r="T54" s="33"/>
      <c r="U54" s="33"/>
      <c r="V54" s="33"/>
      <c r="W54" s="34"/>
    </row>
    <row r="55" spans="1:23" x14ac:dyDescent="0.2">
      <c r="A55" s="5" t="s">
        <v>33</v>
      </c>
      <c r="B55" s="5" t="s">
        <v>45</v>
      </c>
      <c r="C55" s="17">
        <v>6.1504629629629637E-4</v>
      </c>
      <c r="D55" s="31">
        <v>6.8796296296296281E-4</v>
      </c>
      <c r="E55" s="8">
        <f t="shared" si="15"/>
        <v>0</v>
      </c>
      <c r="F55" s="18">
        <f t="shared" si="6"/>
        <v>7.2916666666666442E-5</v>
      </c>
      <c r="G55" s="32">
        <f t="shared" si="14"/>
        <v>6.8796296296296281E-4</v>
      </c>
      <c r="H55" s="32">
        <f>D55</f>
        <v>6.8796296296296281E-4</v>
      </c>
      <c r="I55" s="32"/>
      <c r="J55" s="32"/>
      <c r="K55" s="32"/>
      <c r="L55" s="32"/>
      <c r="M55" s="32"/>
      <c r="N55" s="16" t="s">
        <v>55</v>
      </c>
      <c r="O55" s="21">
        <f t="shared" si="5"/>
        <v>6.8796296296296281E-4</v>
      </c>
      <c r="P55" s="21"/>
      <c r="Q55" s="21"/>
      <c r="R55" s="21"/>
      <c r="S55" s="33"/>
      <c r="T55" s="33"/>
      <c r="U55" s="33"/>
      <c r="V55" s="33"/>
      <c r="W55" s="34"/>
    </row>
    <row r="56" spans="1:23" x14ac:dyDescent="0.2">
      <c r="A56" s="14" t="s">
        <v>29</v>
      </c>
      <c r="B56" s="14" t="s">
        <v>28</v>
      </c>
      <c r="C56" s="15">
        <v>5.2187500000000009E-4</v>
      </c>
      <c r="D56" s="31">
        <v>5.2129629629629629E-4</v>
      </c>
      <c r="E56" s="8">
        <f t="shared" si="15"/>
        <v>1</v>
      </c>
      <c r="F56" s="18">
        <f t="shared" si="6"/>
        <v>5.7870370370380862E-7</v>
      </c>
      <c r="G56" s="32">
        <f t="shared" si="14"/>
        <v>5.2129629629629629E-4</v>
      </c>
      <c r="H56" s="32"/>
      <c r="I56" s="32"/>
      <c r="J56" s="32"/>
      <c r="K56" s="32"/>
      <c r="L56" s="32"/>
      <c r="M56" s="32"/>
      <c r="N56" s="16" t="s">
        <v>57</v>
      </c>
      <c r="O56" s="21">
        <f t="shared" si="5"/>
        <v>5.2129629629629629E-4</v>
      </c>
      <c r="P56" s="21"/>
      <c r="Q56" s="21"/>
      <c r="R56" s="21"/>
      <c r="S56" s="21"/>
      <c r="T56" s="21"/>
      <c r="U56" s="21"/>
      <c r="V56" s="21"/>
      <c r="W56" s="34"/>
    </row>
    <row r="57" spans="1:23" x14ac:dyDescent="0.2">
      <c r="A57" s="14" t="s">
        <v>32</v>
      </c>
      <c r="B57" s="14" t="s">
        <v>28</v>
      </c>
      <c r="C57" s="15">
        <v>4.8379629629629624E-4</v>
      </c>
      <c r="D57" s="31">
        <v>4.7604166666666666E-4</v>
      </c>
      <c r="E57" s="8">
        <f t="shared" si="15"/>
        <v>1</v>
      </c>
      <c r="F57" s="18">
        <f t="shared" si="6"/>
        <v>7.7546296296295827E-6</v>
      </c>
      <c r="G57" s="32">
        <f t="shared" si="14"/>
        <v>4.7604166666666666E-4</v>
      </c>
      <c r="H57" s="32"/>
      <c r="I57" s="32"/>
      <c r="J57" s="32"/>
      <c r="K57" s="32"/>
      <c r="L57" s="32"/>
      <c r="M57" s="32"/>
      <c r="N57" s="16" t="s">
        <v>62</v>
      </c>
      <c r="O57" s="21">
        <f t="shared" si="5"/>
        <v>4.7604166666666666E-4</v>
      </c>
      <c r="P57" s="21"/>
      <c r="Q57" s="21"/>
      <c r="R57" s="21"/>
      <c r="S57" s="21"/>
      <c r="T57" s="21"/>
      <c r="U57" s="21"/>
      <c r="V57" s="21"/>
      <c r="W57" s="34"/>
    </row>
    <row r="58" spans="1:23" x14ac:dyDescent="0.2">
      <c r="A58" s="14" t="s">
        <v>27</v>
      </c>
      <c r="B58" s="14" t="s">
        <v>28</v>
      </c>
      <c r="C58" s="15">
        <v>4.4108796296296295E-4</v>
      </c>
      <c r="D58" s="31">
        <v>4.2777777777777779E-4</v>
      </c>
      <c r="E58" s="8">
        <f t="shared" si="15"/>
        <v>1</v>
      </c>
      <c r="F58" s="18">
        <f t="shared" si="6"/>
        <v>1.3310185185185159E-5</v>
      </c>
      <c r="G58" s="32">
        <f t="shared" si="14"/>
        <v>4.2777777777777779E-4</v>
      </c>
      <c r="H58" s="32"/>
      <c r="I58" s="32"/>
      <c r="J58" s="32"/>
      <c r="K58" s="32"/>
      <c r="L58" s="32"/>
      <c r="M58" s="32"/>
      <c r="N58" s="16" t="s">
        <v>59</v>
      </c>
      <c r="O58" s="21">
        <f t="shared" si="5"/>
        <v>4.2777777777777779E-4</v>
      </c>
      <c r="P58" s="21"/>
      <c r="Q58" s="21"/>
      <c r="R58" s="21"/>
      <c r="S58" s="21"/>
      <c r="T58" s="21"/>
      <c r="U58" s="21"/>
      <c r="V58" s="21"/>
      <c r="W58" s="34"/>
    </row>
    <row r="59" spans="1:23" x14ac:dyDescent="0.2">
      <c r="A59" s="14" t="s">
        <v>34</v>
      </c>
      <c r="B59" s="14" t="s">
        <v>28</v>
      </c>
      <c r="C59" s="15">
        <v>4.7685185185185195E-4</v>
      </c>
      <c r="D59" s="31">
        <v>4.7650462962962967E-4</v>
      </c>
      <c r="E59" s="8">
        <f t="shared" si="15"/>
        <v>1</v>
      </c>
      <c r="F59" s="18">
        <f t="shared" si="6"/>
        <v>3.4722222222227433E-7</v>
      </c>
      <c r="G59" s="32">
        <f t="shared" si="14"/>
        <v>4.7650462962962967E-4</v>
      </c>
      <c r="H59" s="32"/>
      <c r="I59" s="32"/>
      <c r="J59" s="32"/>
      <c r="K59" s="32"/>
      <c r="L59" s="32"/>
      <c r="M59" s="32"/>
      <c r="N59" s="16" t="s">
        <v>63</v>
      </c>
      <c r="O59" s="21">
        <f t="shared" si="5"/>
        <v>4.7650462962962967E-4</v>
      </c>
      <c r="P59" s="21"/>
      <c r="Q59" s="21"/>
      <c r="R59" s="21"/>
      <c r="S59" s="33"/>
      <c r="T59" s="33"/>
      <c r="U59" s="33"/>
      <c r="V59" s="33"/>
      <c r="W59" s="34"/>
    </row>
    <row r="60" spans="1:23" x14ac:dyDescent="0.2">
      <c r="A60" s="14" t="s">
        <v>22</v>
      </c>
      <c r="B60" s="14" t="s">
        <v>28</v>
      </c>
      <c r="C60" s="15">
        <v>6.9155092592592586E-4</v>
      </c>
      <c r="D60" s="31">
        <v>7.5590277777777776E-4</v>
      </c>
      <c r="E60" s="8">
        <f t="shared" si="15"/>
        <v>0</v>
      </c>
      <c r="F60" s="18">
        <f t="shared" si="6"/>
        <v>6.4351851851851896E-5</v>
      </c>
      <c r="G60" s="32">
        <f t="shared" si="14"/>
        <v>7.5590277777777776E-4</v>
      </c>
      <c r="H60" s="32"/>
      <c r="I60" s="32"/>
      <c r="J60" s="32"/>
      <c r="K60" s="32"/>
      <c r="L60" s="32"/>
      <c r="M60" s="32"/>
      <c r="N60" s="16" t="s">
        <v>52</v>
      </c>
      <c r="O60" s="21">
        <f t="shared" si="5"/>
        <v>7.5590277777777776E-4</v>
      </c>
      <c r="P60" s="21"/>
      <c r="Q60" s="21"/>
      <c r="R60" s="21"/>
      <c r="S60" s="21"/>
      <c r="T60" s="21"/>
      <c r="U60" s="21"/>
      <c r="V60" s="21"/>
      <c r="W60" s="34"/>
    </row>
    <row r="61" spans="1:23" x14ac:dyDescent="0.2">
      <c r="A61" s="14" t="s">
        <v>35</v>
      </c>
      <c r="B61" s="14" t="s">
        <v>28</v>
      </c>
      <c r="C61" s="15">
        <v>6.7152777777777783E-4</v>
      </c>
      <c r="D61" s="31">
        <v>7.075231481481481E-4</v>
      </c>
      <c r="E61" s="8">
        <f t="shared" si="15"/>
        <v>0</v>
      </c>
      <c r="F61" s="18">
        <f t="shared" si="6"/>
        <v>3.5995370370370261E-5</v>
      </c>
      <c r="G61" s="32">
        <f t="shared" si="14"/>
        <v>7.075231481481481E-4</v>
      </c>
      <c r="H61" s="32"/>
      <c r="I61" s="32"/>
      <c r="J61" s="32"/>
      <c r="K61" s="32"/>
      <c r="L61" s="32"/>
      <c r="M61" s="32"/>
      <c r="N61" s="16" t="s">
        <v>59</v>
      </c>
      <c r="O61" s="21">
        <f t="shared" si="5"/>
        <v>7.075231481481481E-4</v>
      </c>
      <c r="P61" s="21"/>
      <c r="Q61" s="21"/>
      <c r="R61" s="21"/>
      <c r="S61" s="33"/>
      <c r="T61" s="33"/>
      <c r="U61" s="33"/>
      <c r="V61" s="33"/>
      <c r="W61" s="34"/>
    </row>
    <row r="62" spans="1:23" x14ac:dyDescent="0.2">
      <c r="A62" s="14" t="s">
        <v>30</v>
      </c>
      <c r="B62" s="14" t="s">
        <v>28</v>
      </c>
      <c r="C62" s="15">
        <v>6.1099537037037036E-4</v>
      </c>
      <c r="D62" s="31">
        <v>6.0798611111111112E-4</v>
      </c>
      <c r="E62" s="8">
        <f t="shared" si="15"/>
        <v>1</v>
      </c>
      <c r="F62" s="18">
        <f t="shared" si="6"/>
        <v>3.0092592592592411E-6</v>
      </c>
      <c r="G62" s="32">
        <f t="shared" si="14"/>
        <v>6.0798611111111112E-4</v>
      </c>
      <c r="H62" s="32"/>
      <c r="I62" s="32"/>
      <c r="J62" s="32"/>
      <c r="K62" s="32"/>
      <c r="L62" s="32"/>
      <c r="M62" s="32"/>
      <c r="N62" s="16" t="s">
        <v>63</v>
      </c>
      <c r="O62" s="21">
        <f t="shared" si="5"/>
        <v>6.0798611111111112E-4</v>
      </c>
      <c r="P62" s="21"/>
      <c r="Q62" s="21"/>
      <c r="R62" s="21"/>
      <c r="S62" s="21"/>
      <c r="T62" s="21"/>
      <c r="U62" s="21"/>
      <c r="V62" s="21"/>
      <c r="W62" s="34"/>
    </row>
    <row r="63" spans="1:23" x14ac:dyDescent="0.2">
      <c r="A63" s="14" t="s">
        <v>36</v>
      </c>
      <c r="B63" s="14" t="s">
        <v>28</v>
      </c>
      <c r="C63" s="15">
        <v>5.5787037037037036E-4</v>
      </c>
      <c r="D63" s="31">
        <v>6.2662037037037037E-4</v>
      </c>
      <c r="E63" s="8">
        <f t="shared" si="15"/>
        <v>0</v>
      </c>
      <c r="F63" s="18">
        <f t="shared" si="6"/>
        <v>6.8750000000000018E-5</v>
      </c>
      <c r="G63" s="32">
        <f t="shared" si="14"/>
        <v>6.2662037037037037E-4</v>
      </c>
      <c r="H63" s="32"/>
      <c r="I63" s="32"/>
      <c r="J63" s="32"/>
      <c r="K63" s="32"/>
      <c r="L63" s="32"/>
      <c r="M63" s="32"/>
      <c r="N63" s="16" t="s">
        <v>59</v>
      </c>
      <c r="O63" s="21">
        <f t="shared" si="5"/>
        <v>6.2662037037037037E-4</v>
      </c>
      <c r="P63" s="21"/>
      <c r="Q63" s="21"/>
      <c r="R63" s="21"/>
      <c r="S63" s="33"/>
      <c r="T63" s="33"/>
      <c r="U63" s="33"/>
      <c r="V63" s="33"/>
      <c r="W63" s="34"/>
    </row>
    <row r="64" spans="1:23" x14ac:dyDescent="0.2">
      <c r="A64" s="14" t="s">
        <v>37</v>
      </c>
      <c r="B64" s="14" t="s">
        <v>28</v>
      </c>
      <c r="C64" s="15">
        <v>1.0056712962962964E-3</v>
      </c>
      <c r="D64" s="31">
        <v>9.6527777777777768E-4</v>
      </c>
      <c r="E64" s="8">
        <f t="shared" si="15"/>
        <v>1</v>
      </c>
      <c r="F64" s="18">
        <f t="shared" si="6"/>
        <v>4.0393518518518708E-5</v>
      </c>
      <c r="G64" s="32">
        <f t="shared" si="14"/>
        <v>9.6527777777777768E-4</v>
      </c>
      <c r="H64" s="32"/>
      <c r="I64" s="32"/>
      <c r="J64" s="32"/>
      <c r="K64" s="32"/>
      <c r="L64" s="32"/>
      <c r="M64" s="32"/>
      <c r="N64" s="16" t="s">
        <v>56</v>
      </c>
      <c r="O64" s="21">
        <f t="shared" si="5"/>
        <v>9.6527777777777768E-4</v>
      </c>
      <c r="P64" s="21"/>
      <c r="Q64" s="21"/>
      <c r="R64" s="21"/>
      <c r="S64" s="33"/>
      <c r="T64" s="33"/>
      <c r="U64" s="33"/>
      <c r="V64" s="33"/>
      <c r="W64" s="34"/>
    </row>
    <row r="65" spans="1:23" x14ac:dyDescent="0.2">
      <c r="A65" s="14" t="s">
        <v>38</v>
      </c>
      <c r="B65" s="14" t="s">
        <v>28</v>
      </c>
      <c r="C65" s="15">
        <v>8.6018518518518518E-4</v>
      </c>
      <c r="D65" s="31">
        <v>1.0241898148148148E-3</v>
      </c>
      <c r="E65" s="8">
        <f t="shared" si="15"/>
        <v>0</v>
      </c>
      <c r="F65" s="18">
        <f t="shared" si="6"/>
        <v>1.6400462962962961E-4</v>
      </c>
      <c r="G65" s="32">
        <f t="shared" si="14"/>
        <v>1.0241898148148148E-3</v>
      </c>
      <c r="H65" s="32"/>
      <c r="I65" s="32"/>
      <c r="J65" s="32"/>
      <c r="K65" s="32"/>
      <c r="L65" s="32"/>
      <c r="M65" s="32"/>
      <c r="N65" s="16" t="s">
        <v>59</v>
      </c>
      <c r="O65" s="21">
        <f t="shared" si="5"/>
        <v>1.0241898148148148E-3</v>
      </c>
      <c r="P65" s="21"/>
      <c r="Q65" s="21"/>
      <c r="R65" s="21"/>
      <c r="S65" s="33"/>
      <c r="T65" s="33"/>
      <c r="U65" s="33"/>
      <c r="V65" s="33"/>
      <c r="W65" s="34"/>
    </row>
    <row r="66" spans="1:23" x14ac:dyDescent="0.2">
      <c r="A66" s="14" t="s">
        <v>39</v>
      </c>
      <c r="B66" s="14" t="s">
        <v>28</v>
      </c>
      <c r="C66" s="15">
        <v>5.5520833333333333E-4</v>
      </c>
      <c r="D66" s="31">
        <v>5.7418981481481481E-4</v>
      </c>
      <c r="E66" s="8">
        <f t="shared" si="15"/>
        <v>0</v>
      </c>
      <c r="F66" s="18">
        <f t="shared" si="6"/>
        <v>1.8981481481481475E-5</v>
      </c>
      <c r="G66" s="32">
        <f t="shared" si="14"/>
        <v>5.7418981481481481E-4</v>
      </c>
      <c r="H66" s="32"/>
      <c r="I66" s="32"/>
      <c r="J66" s="32"/>
      <c r="K66" s="32"/>
      <c r="L66" s="32"/>
      <c r="M66" s="32"/>
      <c r="N66" s="16" t="s">
        <v>62</v>
      </c>
      <c r="O66" s="21">
        <f t="shared" si="5"/>
        <v>5.7418981481481481E-4</v>
      </c>
      <c r="P66" s="21"/>
      <c r="Q66" s="21"/>
      <c r="R66" s="21"/>
      <c r="S66" s="33"/>
      <c r="T66" s="33"/>
      <c r="U66" s="33"/>
      <c r="V66" s="33"/>
      <c r="W66" s="34"/>
    </row>
    <row r="67" spans="1:23" x14ac:dyDescent="0.2">
      <c r="A67" s="14" t="s">
        <v>31</v>
      </c>
      <c r="B67" s="14" t="s">
        <v>28</v>
      </c>
      <c r="C67" s="15">
        <v>5.9976851851851847E-4</v>
      </c>
      <c r="D67" s="31">
        <v>6.1782407407407413E-4</v>
      </c>
      <c r="E67" s="8">
        <f t="shared" si="15"/>
        <v>0</v>
      </c>
      <c r="F67" s="18">
        <f t="shared" si="6"/>
        <v>1.8055555555555663E-5</v>
      </c>
      <c r="G67" s="32">
        <f t="shared" si="14"/>
        <v>6.1782407407407413E-4</v>
      </c>
      <c r="H67" s="32"/>
      <c r="I67" s="32"/>
      <c r="J67" s="32"/>
      <c r="K67" s="32"/>
      <c r="L67" s="32"/>
      <c r="M67" s="32"/>
      <c r="N67" s="16" t="s">
        <v>60</v>
      </c>
      <c r="O67" s="21">
        <f t="shared" ref="O67:O82" si="16">G67</f>
        <v>6.1782407407407413E-4</v>
      </c>
      <c r="P67" s="21"/>
      <c r="Q67" s="21"/>
      <c r="R67" s="21"/>
      <c r="S67" s="33"/>
      <c r="T67" s="33"/>
      <c r="U67" s="33"/>
      <c r="V67" s="33"/>
      <c r="W67" s="34"/>
    </row>
    <row r="68" spans="1:23" x14ac:dyDescent="0.2">
      <c r="A68" s="14" t="s">
        <v>40</v>
      </c>
      <c r="B68" s="14" t="s">
        <v>28</v>
      </c>
      <c r="C68" s="15">
        <v>1.3576388888888889E-3</v>
      </c>
      <c r="D68" s="31">
        <v>1.2834490740740742E-3</v>
      </c>
      <c r="E68" s="8">
        <f t="shared" si="15"/>
        <v>1</v>
      </c>
      <c r="F68" s="18">
        <f t="shared" ref="F68:F99" si="17">IF(E68=1,C68-D68,D68-C68)</f>
        <v>7.4189814814814691E-5</v>
      </c>
      <c r="G68" s="32">
        <f t="shared" si="14"/>
        <v>1.2834490740740742E-3</v>
      </c>
      <c r="H68" s="32"/>
      <c r="I68" s="32"/>
      <c r="J68" s="32"/>
      <c r="K68" s="32"/>
      <c r="L68" s="32"/>
      <c r="M68" s="32"/>
      <c r="N68" s="16" t="s">
        <v>52</v>
      </c>
      <c r="O68" s="21">
        <f t="shared" si="16"/>
        <v>1.2834490740740742E-3</v>
      </c>
      <c r="P68" s="21"/>
      <c r="Q68" s="21"/>
      <c r="R68" s="21"/>
      <c r="S68" s="33"/>
      <c r="T68" s="33"/>
      <c r="U68" s="33"/>
      <c r="V68" s="33"/>
      <c r="W68" s="34"/>
    </row>
    <row r="69" spans="1:23" x14ac:dyDescent="0.2">
      <c r="A69" s="14" t="s">
        <v>26</v>
      </c>
      <c r="B69" s="14" t="s">
        <v>28</v>
      </c>
      <c r="C69" s="15">
        <v>4.4699074074074069E-4</v>
      </c>
      <c r="D69" s="31">
        <v>4.5995370370370369E-4</v>
      </c>
      <c r="E69" s="8">
        <f t="shared" si="15"/>
        <v>0</v>
      </c>
      <c r="F69" s="18">
        <f t="shared" si="17"/>
        <v>1.2962962962962993E-5</v>
      </c>
      <c r="G69" s="32">
        <f t="shared" si="14"/>
        <v>4.5995370370370369E-4</v>
      </c>
      <c r="H69" s="32"/>
      <c r="I69" s="32"/>
      <c r="J69" s="32"/>
      <c r="K69" s="32"/>
      <c r="L69" s="32"/>
      <c r="M69" s="32"/>
      <c r="N69" s="16" t="s">
        <v>52</v>
      </c>
      <c r="O69" s="21">
        <f t="shared" si="16"/>
        <v>4.5995370370370369E-4</v>
      </c>
      <c r="P69" s="21"/>
      <c r="Q69" s="21"/>
      <c r="R69" s="21"/>
      <c r="S69" s="33"/>
      <c r="T69" s="33"/>
      <c r="U69" s="33"/>
      <c r="V69" s="33"/>
      <c r="W69" s="34"/>
    </row>
    <row r="70" spans="1:23" ht="25.5" x14ac:dyDescent="0.2">
      <c r="A70" s="14" t="s">
        <v>26</v>
      </c>
      <c r="B70" s="14" t="s">
        <v>70</v>
      </c>
      <c r="C70" s="15">
        <v>4.4699074074074069E-4</v>
      </c>
      <c r="D70" s="31">
        <v>4.6423611111111107E-4</v>
      </c>
      <c r="E70" s="8">
        <f t="shared" si="15"/>
        <v>0</v>
      </c>
      <c r="F70" s="18">
        <f t="shared" si="17"/>
        <v>1.7245370370370374E-5</v>
      </c>
      <c r="G70" s="32">
        <f t="shared" si="14"/>
        <v>4.6423611111111107E-4</v>
      </c>
      <c r="H70" s="32"/>
      <c r="I70" s="32"/>
      <c r="J70" s="32"/>
      <c r="K70" s="32"/>
      <c r="L70" s="32"/>
      <c r="M70" s="32"/>
      <c r="N70" s="16" t="s">
        <v>52</v>
      </c>
      <c r="O70" s="21">
        <f t="shared" si="16"/>
        <v>4.6423611111111107E-4</v>
      </c>
      <c r="P70" s="21"/>
      <c r="Q70" s="21"/>
      <c r="R70" s="21"/>
      <c r="S70" s="33"/>
      <c r="T70" s="33"/>
      <c r="U70" s="33"/>
      <c r="V70" s="33"/>
      <c r="W70" s="34"/>
    </row>
    <row r="71" spans="1:23" ht="25.5" x14ac:dyDescent="0.2">
      <c r="A71" s="14" t="s">
        <v>27</v>
      </c>
      <c r="B71" s="14" t="s">
        <v>70</v>
      </c>
      <c r="C71" s="15">
        <v>4.2777777777777779E-4</v>
      </c>
      <c r="D71" s="31">
        <v>4.2638888888888897E-4</v>
      </c>
      <c r="E71" s="8">
        <f t="shared" si="15"/>
        <v>1</v>
      </c>
      <c r="F71" s="18">
        <f t="shared" si="17"/>
        <v>1.3888888888888263E-6</v>
      </c>
      <c r="G71" s="32">
        <f t="shared" si="14"/>
        <v>4.2638888888888897E-4</v>
      </c>
      <c r="H71" s="32"/>
      <c r="I71" s="32"/>
      <c r="J71" s="32"/>
      <c r="K71" s="32"/>
      <c r="L71" s="32"/>
      <c r="M71" s="32"/>
      <c r="N71" s="16" t="s">
        <v>56</v>
      </c>
      <c r="O71" s="21">
        <f t="shared" si="16"/>
        <v>4.2638888888888897E-4</v>
      </c>
      <c r="P71" s="21"/>
      <c r="Q71" s="21"/>
      <c r="R71" s="21"/>
      <c r="S71" s="21"/>
      <c r="T71" s="21"/>
      <c r="U71" s="21"/>
      <c r="V71" s="21"/>
      <c r="W71" s="34"/>
    </row>
    <row r="72" spans="1:23" ht="25.5" x14ac:dyDescent="0.2">
      <c r="A72" s="14" t="s">
        <v>22</v>
      </c>
      <c r="B72" s="14" t="s">
        <v>70</v>
      </c>
      <c r="C72" s="15">
        <v>6.9155092592592586E-4</v>
      </c>
      <c r="D72" s="31">
        <v>7.4328703703703709E-4</v>
      </c>
      <c r="E72" s="8">
        <f t="shared" si="15"/>
        <v>0</v>
      </c>
      <c r="F72" s="18">
        <f t="shared" si="17"/>
        <v>5.1736111111111232E-5</v>
      </c>
      <c r="G72" s="32">
        <f t="shared" si="14"/>
        <v>7.4328703703703709E-4</v>
      </c>
      <c r="H72" s="32"/>
      <c r="I72" s="32"/>
      <c r="J72" s="32"/>
      <c r="K72" s="32"/>
      <c r="L72" s="32"/>
      <c r="M72" s="32"/>
      <c r="N72" s="16" t="s">
        <v>52</v>
      </c>
      <c r="O72" s="21">
        <f t="shared" si="16"/>
        <v>7.4328703703703709E-4</v>
      </c>
      <c r="P72" s="21"/>
      <c r="Q72" s="21"/>
      <c r="R72" s="21"/>
      <c r="S72" s="21"/>
      <c r="T72" s="21"/>
      <c r="U72" s="21"/>
      <c r="V72" s="21"/>
      <c r="W72" s="34"/>
    </row>
    <row r="73" spans="1:23" ht="25.5" x14ac:dyDescent="0.2">
      <c r="A73" s="14" t="s">
        <v>35</v>
      </c>
      <c r="B73" s="14" t="s">
        <v>70</v>
      </c>
      <c r="C73" s="15">
        <v>6.7152777777777783E-4</v>
      </c>
      <c r="D73" s="31">
        <v>7.0972222222222226E-4</v>
      </c>
      <c r="E73" s="8">
        <f t="shared" si="15"/>
        <v>0</v>
      </c>
      <c r="F73" s="18">
        <f t="shared" si="17"/>
        <v>3.819444444444443E-5</v>
      </c>
      <c r="G73" s="32">
        <f t="shared" si="14"/>
        <v>7.0972222222222226E-4</v>
      </c>
      <c r="H73" s="32"/>
      <c r="I73" s="32"/>
      <c r="J73" s="32"/>
      <c r="K73" s="32"/>
      <c r="L73" s="32"/>
      <c r="M73" s="32"/>
      <c r="N73" s="16" t="s">
        <v>59</v>
      </c>
      <c r="O73" s="21">
        <f t="shared" si="16"/>
        <v>7.0972222222222226E-4</v>
      </c>
      <c r="P73" s="21"/>
      <c r="Q73" s="21"/>
      <c r="R73" s="21"/>
      <c r="S73" s="33"/>
      <c r="T73" s="33"/>
      <c r="U73" s="33"/>
      <c r="V73" s="33"/>
      <c r="W73" s="34"/>
    </row>
    <row r="74" spans="1:23" ht="12.75" customHeight="1" x14ac:dyDescent="0.2">
      <c r="A74" s="14" t="s">
        <v>33</v>
      </c>
      <c r="B74" s="5" t="s">
        <v>47</v>
      </c>
      <c r="C74" s="17">
        <v>6.3182870370370378E-4</v>
      </c>
      <c r="D74" s="31">
        <v>6.7418981481481486E-4</v>
      </c>
      <c r="E74" s="8">
        <f t="shared" si="15"/>
        <v>0</v>
      </c>
      <c r="F74" s="18">
        <f t="shared" si="17"/>
        <v>4.2361111111111072E-5</v>
      </c>
      <c r="G74" s="32">
        <f t="shared" si="14"/>
        <v>6.7418981481481486E-4</v>
      </c>
      <c r="H74" s="32"/>
      <c r="I74" s="32"/>
      <c r="J74" s="32"/>
      <c r="K74" s="32"/>
      <c r="L74" s="32"/>
      <c r="M74" s="32"/>
      <c r="N74" s="16" t="s">
        <v>53</v>
      </c>
      <c r="O74" s="21">
        <f t="shared" si="16"/>
        <v>6.7418981481481486E-4</v>
      </c>
      <c r="P74" s="21"/>
      <c r="Q74" s="21"/>
      <c r="R74" s="21"/>
      <c r="S74" s="33"/>
      <c r="T74" s="33"/>
      <c r="U74" s="33"/>
      <c r="V74" s="33"/>
      <c r="W74" s="34"/>
    </row>
    <row r="75" spans="1:23" ht="12.75" customHeight="1" x14ac:dyDescent="0.2">
      <c r="A75" s="5" t="s">
        <v>22</v>
      </c>
      <c r="B75" s="5" t="s">
        <v>47</v>
      </c>
      <c r="C75" s="17">
        <v>7.8912037037037047E-4</v>
      </c>
      <c r="D75" s="31">
        <v>8.6307870370370369E-4</v>
      </c>
      <c r="E75" s="8">
        <f t="shared" si="15"/>
        <v>0</v>
      </c>
      <c r="F75" s="18">
        <f t="shared" si="17"/>
        <v>7.3958333333333211E-5</v>
      </c>
      <c r="G75" s="32">
        <f t="shared" si="14"/>
        <v>8.6307870370370369E-4</v>
      </c>
      <c r="H75" s="32"/>
      <c r="I75" s="32"/>
      <c r="J75" s="32"/>
      <c r="K75" s="32"/>
      <c r="L75" s="32"/>
      <c r="M75" s="32"/>
      <c r="N75" s="16" t="s">
        <v>59</v>
      </c>
      <c r="O75" s="21">
        <f t="shared" si="16"/>
        <v>8.6307870370370369E-4</v>
      </c>
      <c r="P75" s="21"/>
      <c r="Q75" s="21"/>
      <c r="R75" s="21"/>
      <c r="S75" s="33"/>
      <c r="T75" s="33"/>
      <c r="U75" s="33"/>
      <c r="V75" s="33"/>
      <c r="W75" s="34"/>
    </row>
    <row r="76" spans="1:23" ht="12.75" customHeight="1" x14ac:dyDescent="0.2">
      <c r="A76" s="14" t="s">
        <v>35</v>
      </c>
      <c r="B76" s="5" t="s">
        <v>47</v>
      </c>
      <c r="C76" s="17">
        <v>9.0509259259259243E-4</v>
      </c>
      <c r="D76" s="31">
        <v>9.0891203703703707E-4</v>
      </c>
      <c r="E76" s="8">
        <f t="shared" si="15"/>
        <v>0</v>
      </c>
      <c r="F76" s="18">
        <f t="shared" si="17"/>
        <v>3.8194444444446382E-6</v>
      </c>
      <c r="G76" s="32">
        <f t="shared" si="14"/>
        <v>9.0891203703703707E-4</v>
      </c>
      <c r="H76" s="32"/>
      <c r="I76" s="32"/>
      <c r="J76" s="32"/>
      <c r="K76" s="32"/>
      <c r="L76" s="32"/>
      <c r="M76" s="32"/>
      <c r="N76" s="16" t="s">
        <v>52</v>
      </c>
      <c r="O76" s="21">
        <f t="shared" si="16"/>
        <v>9.0891203703703707E-4</v>
      </c>
      <c r="P76" s="21"/>
      <c r="Q76" s="21"/>
      <c r="R76" s="21"/>
      <c r="S76" s="33"/>
      <c r="T76" s="33"/>
      <c r="U76" s="33"/>
      <c r="V76" s="33"/>
      <c r="W76" s="34"/>
    </row>
    <row r="77" spans="1:23" ht="12.75" customHeight="1" x14ac:dyDescent="0.2">
      <c r="A77" s="14" t="s">
        <v>37</v>
      </c>
      <c r="B77" s="5" t="s">
        <v>47</v>
      </c>
      <c r="C77" s="17">
        <v>9.5370370370370368E-4</v>
      </c>
      <c r="D77" s="31">
        <v>9.4363425925925919E-4</v>
      </c>
      <c r="E77" s="8">
        <f t="shared" si="15"/>
        <v>1</v>
      </c>
      <c r="F77" s="18">
        <f t="shared" si="17"/>
        <v>1.0069444444444492E-5</v>
      </c>
      <c r="G77" s="32">
        <f t="shared" si="14"/>
        <v>9.4363425925925919E-4</v>
      </c>
      <c r="H77" s="32"/>
      <c r="I77" s="32"/>
      <c r="J77" s="32"/>
      <c r="K77" s="32"/>
      <c r="L77" s="32"/>
      <c r="M77" s="32"/>
      <c r="N77" s="16" t="s">
        <v>56</v>
      </c>
      <c r="O77" s="21">
        <f t="shared" si="16"/>
        <v>9.4363425925925919E-4</v>
      </c>
      <c r="P77" s="21"/>
      <c r="Q77" s="21"/>
      <c r="R77" s="21"/>
      <c r="S77" s="33"/>
      <c r="T77" s="33"/>
      <c r="U77" s="33"/>
      <c r="V77" s="33"/>
      <c r="W77" s="34"/>
    </row>
    <row r="78" spans="1:23" ht="12.75" customHeight="1" x14ac:dyDescent="0.2">
      <c r="A78" s="14" t="s">
        <v>38</v>
      </c>
      <c r="B78" s="5" t="s">
        <v>47</v>
      </c>
      <c r="C78" s="17">
        <v>9.0624999999999994E-4</v>
      </c>
      <c r="D78" s="31">
        <v>1.0291666666666667E-3</v>
      </c>
      <c r="E78" s="8">
        <f t="shared" si="15"/>
        <v>0</v>
      </c>
      <c r="F78" s="18">
        <f t="shared" si="17"/>
        <v>1.2291666666666679E-4</v>
      </c>
      <c r="G78" s="32">
        <f t="shared" si="14"/>
        <v>1.0291666666666667E-3</v>
      </c>
      <c r="H78" s="32"/>
      <c r="I78" s="32"/>
      <c r="J78" s="32"/>
      <c r="K78" s="32"/>
      <c r="L78" s="32"/>
      <c r="M78" s="32"/>
      <c r="N78" s="16" t="s">
        <v>59</v>
      </c>
      <c r="O78" s="21">
        <f t="shared" si="16"/>
        <v>1.0291666666666667E-3</v>
      </c>
      <c r="P78" s="21"/>
      <c r="Q78" s="21"/>
      <c r="R78" s="21"/>
      <c r="S78" s="33"/>
      <c r="T78" s="33"/>
      <c r="U78" s="33"/>
      <c r="V78" s="33"/>
      <c r="W78" s="34"/>
    </row>
    <row r="79" spans="1:23" ht="12.75" customHeight="1" x14ac:dyDescent="0.2">
      <c r="A79" s="14" t="s">
        <v>40</v>
      </c>
      <c r="B79" s="5" t="s">
        <v>47</v>
      </c>
      <c r="C79" s="17">
        <v>1.4149305555555556E-3</v>
      </c>
      <c r="D79" s="31">
        <v>1.3244212962962964E-3</v>
      </c>
      <c r="E79" s="8">
        <f t="shared" si="15"/>
        <v>1</v>
      </c>
      <c r="F79" s="18">
        <f t="shared" si="17"/>
        <v>9.0509259259259145E-5</v>
      </c>
      <c r="G79" s="32">
        <f t="shared" si="14"/>
        <v>1.3244212962962964E-3</v>
      </c>
      <c r="H79" s="32"/>
      <c r="I79" s="32"/>
      <c r="J79" s="32"/>
      <c r="K79" s="32"/>
      <c r="L79" s="32"/>
      <c r="M79" s="32"/>
      <c r="N79" s="16" t="s">
        <v>52</v>
      </c>
      <c r="O79" s="21">
        <f t="shared" si="16"/>
        <v>1.3244212962962964E-3</v>
      </c>
      <c r="P79" s="21"/>
      <c r="Q79" s="21"/>
      <c r="R79" s="21"/>
      <c r="S79" s="33"/>
      <c r="T79" s="33"/>
      <c r="U79" s="33"/>
      <c r="V79" s="33"/>
      <c r="W79" s="34"/>
    </row>
    <row r="80" spans="1:23" ht="22.5" customHeight="1" x14ac:dyDescent="0.2">
      <c r="A80" s="14" t="s">
        <v>33</v>
      </c>
      <c r="B80" s="12" t="s">
        <v>69</v>
      </c>
      <c r="C80" s="17">
        <v>6.3182870370370378E-4</v>
      </c>
      <c r="D80" s="31">
        <v>6.7175925925925921E-4</v>
      </c>
      <c r="E80" s="8">
        <f t="shared" si="15"/>
        <v>0</v>
      </c>
      <c r="F80" s="18">
        <f t="shared" si="17"/>
        <v>3.9930555555555422E-5</v>
      </c>
      <c r="G80" s="32">
        <f t="shared" si="14"/>
        <v>6.7175925925925921E-4</v>
      </c>
      <c r="H80" s="32"/>
      <c r="I80" s="32"/>
      <c r="J80" s="32"/>
      <c r="K80" s="32"/>
      <c r="L80" s="32"/>
      <c r="M80" s="32"/>
      <c r="N80" s="16" t="s">
        <v>61</v>
      </c>
      <c r="O80" s="21">
        <f t="shared" si="16"/>
        <v>6.7175925925925921E-4</v>
      </c>
      <c r="P80" s="21"/>
      <c r="Q80" s="21"/>
      <c r="R80" s="21"/>
      <c r="S80" s="33"/>
      <c r="T80" s="33"/>
      <c r="U80" s="33"/>
      <c r="V80" s="33"/>
      <c r="W80" s="34"/>
    </row>
    <row r="81" spans="1:23" ht="22.5" customHeight="1" x14ac:dyDescent="0.2">
      <c r="A81" s="5" t="s">
        <v>22</v>
      </c>
      <c r="B81" s="12" t="s">
        <v>69</v>
      </c>
      <c r="C81" s="17">
        <v>7.8912037037037047E-4</v>
      </c>
      <c r="D81" s="31">
        <v>9.3229166666666666E-4</v>
      </c>
      <c r="E81" s="8">
        <f t="shared" si="15"/>
        <v>0</v>
      </c>
      <c r="F81" s="18">
        <f t="shared" si="17"/>
        <v>1.4317129629629619E-4</v>
      </c>
      <c r="G81" s="32">
        <f t="shared" si="14"/>
        <v>9.3229166666666666E-4</v>
      </c>
      <c r="H81" s="32"/>
      <c r="I81" s="32"/>
      <c r="J81" s="32"/>
      <c r="K81" s="32"/>
      <c r="L81" s="32"/>
      <c r="M81" s="32"/>
      <c r="N81" s="16" t="s">
        <v>52</v>
      </c>
      <c r="O81" s="21">
        <f t="shared" si="16"/>
        <v>9.3229166666666666E-4</v>
      </c>
      <c r="P81" s="21"/>
      <c r="Q81" s="21"/>
      <c r="R81" s="21"/>
      <c r="S81" s="33"/>
      <c r="T81" s="33"/>
      <c r="U81" s="33"/>
      <c r="V81" s="33"/>
      <c r="W81" s="34"/>
    </row>
    <row r="82" spans="1:23" ht="25.5" x14ac:dyDescent="0.2">
      <c r="A82" s="14" t="s">
        <v>35</v>
      </c>
      <c r="B82" s="19" t="s">
        <v>69</v>
      </c>
      <c r="C82" s="20">
        <v>9.0509259259259243E-4</v>
      </c>
      <c r="D82" s="35">
        <v>8.4930555555555551E-4</v>
      </c>
      <c r="E82" s="36">
        <f t="shared" si="15"/>
        <v>1</v>
      </c>
      <c r="F82" s="37">
        <f t="shared" si="17"/>
        <v>5.5787037037036916E-5</v>
      </c>
      <c r="G82" s="38">
        <f t="shared" si="14"/>
        <v>8.4930555555555551E-4</v>
      </c>
      <c r="H82" s="38"/>
      <c r="I82" s="38"/>
      <c r="J82" s="38"/>
      <c r="K82" s="38"/>
      <c r="L82" s="38"/>
      <c r="M82" s="38"/>
      <c r="N82" s="24" t="s">
        <v>59</v>
      </c>
      <c r="O82" s="39">
        <f t="shared" si="16"/>
        <v>8.4930555555555551E-4</v>
      </c>
      <c r="P82" s="39"/>
      <c r="Q82" s="39"/>
      <c r="R82" s="39"/>
      <c r="S82" s="40"/>
      <c r="T82" s="40"/>
      <c r="U82" s="40"/>
      <c r="V82" s="40"/>
      <c r="W82" s="41"/>
    </row>
  </sheetData>
  <autoFilter ref="A2:B20">
    <sortState ref="A2:C91">
      <sortCondition ref="B1:B91"/>
    </sortState>
  </autoFilter>
  <sortState ref="A3:W82">
    <sortCondition ref="B3:B82"/>
    <sortCondition ref="A3:A82"/>
  </sortState>
  <mergeCells count="2">
    <mergeCell ref="O1:R1"/>
    <mergeCell ref="D1:E1"/>
  </mergeCells>
  <conditionalFormatting sqref="M1">
    <cfRule type="cellIs" dxfId="5" priority="6" operator="equal">
      <formula>"3."</formula>
    </cfRule>
    <cfRule type="cellIs" dxfId="4" priority="7" operator="equal">
      <formula>"2."</formula>
    </cfRule>
    <cfRule type="cellIs" dxfId="3" priority="8" operator="equal">
      <formula>"1."</formula>
    </cfRule>
  </conditionalFormatting>
  <conditionalFormatting sqref="N1:N1048576">
    <cfRule type="iconSet" priority="5">
      <iconSet>
        <cfvo type="percent" val="0"/>
        <cfvo type="percent" val="33"/>
        <cfvo type="percent" val="67"/>
      </iconSet>
    </cfRule>
    <cfRule type="colorScale" priority="4">
      <colorScale>
        <cfvo type="num" val="&quot;1.&quot;"/>
        <cfvo type="num" val="&quot;2.&quot;"/>
        <cfvo type="num" val="&quot;3.&quot;"/>
        <color rgb="FFFFC000"/>
        <color theme="0" tint="-0.249977111117893"/>
        <color theme="5" tint="0.39997558519241921"/>
      </colorScale>
    </cfRule>
    <cfRule type="cellIs" dxfId="2" priority="3" operator="equal">
      <formula>"1."</formula>
    </cfRule>
  </conditionalFormatting>
  <conditionalFormatting sqref="N9:N82">
    <cfRule type="cellIs" dxfId="1" priority="2" operator="equal">
      <formula>"2."</formula>
    </cfRule>
  </conditionalFormatting>
  <conditionalFormatting sqref="N3:N82">
    <cfRule type="cellIs" dxfId="0" priority="1" operator="equal">
      <formula>"3."</formula>
    </cfRule>
  </conditionalFormatting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 vlastní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Cagaň</dc:creator>
  <cp:lastModifiedBy>Štěpán Cagaň</cp:lastModifiedBy>
  <cp:lastPrinted>2015-05-04T09:07:39Z</cp:lastPrinted>
  <dcterms:created xsi:type="dcterms:W3CDTF">2015-04-07T10:20:17Z</dcterms:created>
  <dcterms:modified xsi:type="dcterms:W3CDTF">2015-10-05T20:58:21Z</dcterms:modified>
</cp:coreProperties>
</file>