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Štěpán\Desktop\"/>
    </mc:Choice>
  </mc:AlternateContent>
  <bookViews>
    <workbookView xWindow="0" yWindow="0" windowWidth="20490" windowHeight="7755"/>
  </bookViews>
  <sheets>
    <sheet name="rozpis vlastní" sheetId="1" r:id="rId1"/>
  </sheets>
  <definedNames>
    <definedName name="_xlnm._FilterDatabase" localSheetId="0" hidden="1">'rozpis vlastní'!$A$1:$B$11</definedName>
  </definedNames>
  <calcPr calcId="152511"/>
</workbook>
</file>

<file path=xl/calcChain.xml><?xml version="1.0" encoding="utf-8"?>
<calcChain xmlns="http://schemas.openxmlformats.org/spreadsheetml/2006/main">
  <c r="AA8" i="1" l="1"/>
  <c r="AB8" i="1"/>
  <c r="W8" i="1"/>
  <c r="X8" i="1"/>
  <c r="Y8" i="1"/>
  <c r="Z8" i="1"/>
  <c r="V8" i="1"/>
  <c r="R8" i="1"/>
  <c r="U8" i="1"/>
  <c r="Q8" i="1"/>
  <c r="C8" i="1" l="1"/>
  <c r="E8" i="1" s="1"/>
  <c r="F8" i="1" s="1"/>
  <c r="Q5" i="1" l="1"/>
  <c r="R5" i="1"/>
  <c r="S5" i="1"/>
  <c r="T5" i="1"/>
  <c r="U5" i="1"/>
  <c r="V5" i="1"/>
  <c r="W5" i="1"/>
  <c r="X5" i="1"/>
  <c r="Q3" i="1"/>
  <c r="R3" i="1"/>
  <c r="S3" i="1"/>
  <c r="T3" i="1"/>
  <c r="U3" i="1"/>
  <c r="V3" i="1"/>
  <c r="C5" i="1"/>
  <c r="E5" i="1" s="1"/>
  <c r="F5" i="1" s="1"/>
  <c r="C3" i="1" l="1"/>
  <c r="E3" i="1" s="1"/>
  <c r="F3" i="1" s="1"/>
  <c r="E9" i="1" l="1"/>
  <c r="F9" i="1" s="1"/>
  <c r="AB7" i="1" l="1"/>
  <c r="X7" i="1"/>
  <c r="Y7" i="1"/>
  <c r="Z7" i="1"/>
  <c r="AA7" i="1"/>
  <c r="W7" i="1"/>
  <c r="E11" i="1" l="1"/>
  <c r="F11" i="1" s="1"/>
  <c r="E10" i="1"/>
  <c r="F10" i="1" s="1"/>
  <c r="E6" i="1"/>
  <c r="F6" i="1" s="1"/>
  <c r="E4" i="1"/>
  <c r="F4" i="1" s="1"/>
  <c r="E2" i="1"/>
  <c r="F2" i="1" s="1"/>
  <c r="E7" i="1"/>
  <c r="F7" i="1" s="1"/>
  <c r="X4" i="1"/>
  <c r="W4" i="1"/>
  <c r="R11" i="1"/>
  <c r="Q11" i="1"/>
  <c r="T10" i="1"/>
  <c r="S10" i="1"/>
  <c r="R10" i="1"/>
  <c r="Q10" i="1"/>
  <c r="R9" i="1"/>
  <c r="Q9" i="1"/>
  <c r="T7" i="1"/>
  <c r="S7" i="1"/>
  <c r="R7" i="1"/>
  <c r="Q7" i="1"/>
  <c r="T6" i="1"/>
  <c r="S6" i="1"/>
  <c r="R6" i="1"/>
  <c r="Q6" i="1"/>
  <c r="T4" i="1"/>
  <c r="S4" i="1"/>
  <c r="R4" i="1"/>
  <c r="Q4" i="1"/>
  <c r="T2" i="1"/>
  <c r="S2" i="1"/>
  <c r="R2" i="1"/>
  <c r="Q2" i="1"/>
  <c r="U9" i="1"/>
  <c r="U4" i="1" l="1"/>
  <c r="V4" i="1"/>
  <c r="U6" i="1"/>
  <c r="V6" i="1"/>
  <c r="U7" i="1"/>
  <c r="V7" i="1"/>
  <c r="U10" i="1"/>
  <c r="V10" i="1"/>
  <c r="U11" i="1"/>
  <c r="V2" i="1"/>
  <c r="U2" i="1"/>
</calcChain>
</file>

<file path=xl/sharedStrings.xml><?xml version="1.0" encoding="utf-8"?>
<sst xmlns="http://schemas.openxmlformats.org/spreadsheetml/2006/main" count="61" uniqueCount="47">
  <si>
    <t>100Z</t>
  </si>
  <si>
    <t>50VZ</t>
  </si>
  <si>
    <t>100VZ</t>
  </si>
  <si>
    <t>400VZ</t>
  </si>
  <si>
    <t>100P</t>
  </si>
  <si>
    <t>200PZ</t>
  </si>
  <si>
    <t>50P</t>
  </si>
  <si>
    <t>OR</t>
  </si>
  <si>
    <t>mezičas 25</t>
  </si>
  <si>
    <t>mezičas 50</t>
  </si>
  <si>
    <t>mezičas 75</t>
  </si>
  <si>
    <t>poznámky</t>
  </si>
  <si>
    <t>mezičas 150</t>
  </si>
  <si>
    <t>mezičas 100</t>
  </si>
  <si>
    <t>Výsl. čas</t>
  </si>
  <si>
    <t>OR 1=ano</t>
  </si>
  <si>
    <t>rozdíl</t>
  </si>
  <si>
    <t>mezičas 200</t>
  </si>
  <si>
    <t>mezičas 250</t>
  </si>
  <si>
    <t>mezičas 300</t>
  </si>
  <si>
    <t>mezičas 350</t>
  </si>
  <si>
    <t>1. 25m</t>
  </si>
  <si>
    <t>2. 25m</t>
  </si>
  <si>
    <t>3. 25m</t>
  </si>
  <si>
    <t>4. 25m</t>
  </si>
  <si>
    <t>1. 50m</t>
  </si>
  <si>
    <t>2. 50m</t>
  </si>
  <si>
    <t>3. 50m</t>
  </si>
  <si>
    <t>4. 50m</t>
  </si>
  <si>
    <t>5. 50m</t>
  </si>
  <si>
    <t>6. 50m</t>
  </si>
  <si>
    <t>7. 50m</t>
  </si>
  <si>
    <t>8. 50m</t>
  </si>
  <si>
    <t>Vendy</t>
  </si>
  <si>
    <t>Tom</t>
  </si>
  <si>
    <t>pořadí</t>
  </si>
  <si>
    <t>7.</t>
  </si>
  <si>
    <t>8.</t>
  </si>
  <si>
    <t>-</t>
  </si>
  <si>
    <t>10.</t>
  </si>
  <si>
    <t>11.</t>
  </si>
  <si>
    <t>14.</t>
  </si>
  <si>
    <t>200PZ - finále</t>
  </si>
  <si>
    <t>6.</t>
  </si>
  <si>
    <t>100P - finále</t>
  </si>
  <si>
    <t>400VZ - finále</t>
  </si>
  <si>
    <t>Disciplína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</si>
</sst>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0"/>
  </numFmts>
  <fonts count="2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18" fillId="0" borderId="0" xfId="0" applyFont="1"/>
    <xf numFmtId="0" fontId="19" fillId="0" borderId="0" xfId="0" applyFont="1" applyAlignment="1">
      <alignment horizontal="center"/>
    </xf>
    <xf numFmtId="49" fontId="0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164" fontId="19" fillId="0" borderId="0" xfId="0" applyNumberFormat="1" applyFont="1" applyAlignment="1">
      <alignment horizontal="center"/>
    </xf>
    <xf numFmtId="164" fontId="19" fillId="0" borderId="0" xfId="0" applyNumberFormat="1" applyFont="1"/>
    <xf numFmtId="164" fontId="20" fillId="0" borderId="0" xfId="0" applyNumberFormat="1" applyFont="1" applyAlignment="1">
      <alignment horizontal="center"/>
    </xf>
    <xf numFmtId="164" fontId="18" fillId="0" borderId="0" xfId="0" applyNumberFormat="1" applyFont="1"/>
    <xf numFmtId="164" fontId="0" fillId="0" borderId="0" xfId="0" applyNumberFormat="1" applyFont="1" applyAlignment="1">
      <alignment horizontal="center"/>
    </xf>
    <xf numFmtId="164" fontId="18" fillId="0" borderId="0" xfId="0" applyNumberFormat="1" applyFont="1" applyAlignment="1">
      <alignment horizontal="center"/>
    </xf>
    <xf numFmtId="164" fontId="18" fillId="0" borderId="10" xfId="0" applyNumberFormat="1" applyFont="1" applyBorder="1"/>
    <xf numFmtId="16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9" fontId="19" fillId="0" borderId="10" xfId="0" applyNumberFormat="1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49" fontId="18" fillId="0" borderId="0" xfId="0" applyNumberFormat="1" applyFont="1" applyAlignment="1">
      <alignment horizontal="center"/>
    </xf>
    <xf numFmtId="0" fontId="19" fillId="0" borderId="0" xfId="0" applyFont="1" applyAlignment="1">
      <alignment horizontal="center" wrapText="1"/>
    </xf>
    <xf numFmtId="164" fontId="19" fillId="0" borderId="10" xfId="0" applyNumberFormat="1" applyFont="1" applyBorder="1" applyAlignment="1">
      <alignment horizontal="center" wrapText="1"/>
    </xf>
    <xf numFmtId="164" fontId="19" fillId="0" borderId="0" xfId="0" applyNumberFormat="1" applyFont="1" applyAlignment="1">
      <alignment horizontal="center" wrapText="1"/>
    </xf>
    <xf numFmtId="164" fontId="18" fillId="0" borderId="10" xfId="0" applyNumberFormat="1" applyFont="1" applyBorder="1" applyAlignment="1">
      <alignment wrapText="1"/>
    </xf>
    <xf numFmtId="164" fontId="18" fillId="0" borderId="0" xfId="0" applyNumberFormat="1" applyFont="1" applyAlignment="1">
      <alignment wrapText="1"/>
    </xf>
    <xf numFmtId="16" fontId="18" fillId="0" borderId="11" xfId="0" applyNumberFormat="1" applyFont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164" fontId="19" fillId="0" borderId="0" xfId="0" applyNumberFormat="1" applyFont="1" applyBorder="1" applyAlignment="1">
      <alignment wrapText="1"/>
    </xf>
    <xf numFmtId="164" fontId="18" fillId="0" borderId="0" xfId="0" applyNumberFormat="1" applyFont="1" applyAlignment="1">
      <alignment horizontal="center" vertic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"/>
  <sheetViews>
    <sheetView tabSelected="1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M4" sqref="M4"/>
    </sheetView>
  </sheetViews>
  <sheetFormatPr defaultRowHeight="12.75" x14ac:dyDescent="0.2"/>
  <cols>
    <col min="1" max="1" width="6.140625" style="3" customWidth="1"/>
    <col min="2" max="2" width="14.85546875" style="3" customWidth="1"/>
    <col min="3" max="3" width="8.85546875" style="10" customWidth="1"/>
    <col min="4" max="4" width="9" style="6" customWidth="1"/>
    <col min="5" max="5" width="6.5703125" style="3" customWidth="1"/>
    <col min="6" max="6" width="8.28515625" style="3" customWidth="1"/>
    <col min="7" max="7" width="8.28515625" style="20" customWidth="1"/>
    <col min="8" max="15" width="8.28515625" style="21" customWidth="1"/>
    <col min="16" max="16" width="7.42578125" style="15" customWidth="1"/>
    <col min="17" max="17" width="9" style="11" customWidth="1"/>
    <col min="18" max="20" width="9" style="8" customWidth="1"/>
    <col min="21" max="21" width="9" style="11" customWidth="1"/>
    <col min="29" max="29" width="17.5703125" customWidth="1"/>
  </cols>
  <sheetData>
    <row r="1" spans="1:29" s="3" customFormat="1" ht="30.75" customHeight="1" x14ac:dyDescent="0.25">
      <c r="A1" s="4"/>
      <c r="B1" s="1" t="s">
        <v>46</v>
      </c>
      <c r="C1" s="5" t="s">
        <v>7</v>
      </c>
      <c r="D1" s="5" t="s">
        <v>14</v>
      </c>
      <c r="E1" s="17" t="s">
        <v>15</v>
      </c>
      <c r="F1" s="1" t="s">
        <v>16</v>
      </c>
      <c r="G1" s="18" t="s">
        <v>8</v>
      </c>
      <c r="H1" s="19" t="s">
        <v>9</v>
      </c>
      <c r="I1" s="19" t="s">
        <v>10</v>
      </c>
      <c r="J1" s="19" t="s">
        <v>13</v>
      </c>
      <c r="K1" s="19" t="s">
        <v>12</v>
      </c>
      <c r="L1" s="19" t="s">
        <v>17</v>
      </c>
      <c r="M1" s="19" t="s">
        <v>18</v>
      </c>
      <c r="N1" s="19" t="s">
        <v>19</v>
      </c>
      <c r="O1" s="19" t="s">
        <v>20</v>
      </c>
      <c r="P1" s="13" t="s">
        <v>35</v>
      </c>
      <c r="Q1" s="14" t="s">
        <v>21</v>
      </c>
      <c r="R1" s="5" t="s">
        <v>22</v>
      </c>
      <c r="S1" s="5" t="s">
        <v>23</v>
      </c>
      <c r="T1" s="5" t="s">
        <v>24</v>
      </c>
      <c r="U1" s="12" t="s">
        <v>25</v>
      </c>
      <c r="V1" s="5" t="s">
        <v>26</v>
      </c>
      <c r="W1" s="5" t="s">
        <v>27</v>
      </c>
      <c r="X1" s="5" t="s">
        <v>28</v>
      </c>
      <c r="Y1" s="5" t="s">
        <v>29</v>
      </c>
      <c r="Z1" s="5" t="s">
        <v>30</v>
      </c>
      <c r="AA1" s="5" t="s">
        <v>31</v>
      </c>
      <c r="AB1" s="5" t="s">
        <v>32</v>
      </c>
      <c r="AC1" s="5" t="s">
        <v>11</v>
      </c>
    </row>
    <row r="2" spans="1:29" ht="30.75" customHeight="1" x14ac:dyDescent="0.2">
      <c r="A2" s="2" t="s">
        <v>33</v>
      </c>
      <c r="B2" s="2" t="s">
        <v>4</v>
      </c>
      <c r="C2" s="7">
        <v>1.3393518518518518E-3</v>
      </c>
      <c r="D2" s="6">
        <v>1.2868055555555556E-3</v>
      </c>
      <c r="E2" s="3">
        <f t="shared" ref="E2:E6" si="0">IF(D2&lt;C2,1,0)</f>
        <v>1</v>
      </c>
      <c r="F2" s="10">
        <f>IF(E2=1,C2-D2,D2-C2)</f>
        <v>5.2546296296296195E-5</v>
      </c>
      <c r="G2" s="20">
        <v>2.7430555555555552E-4</v>
      </c>
      <c r="H2" s="21">
        <v>5.9872685185185181E-4</v>
      </c>
      <c r="I2" s="21">
        <v>9.3171296296296307E-4</v>
      </c>
      <c r="J2" s="21">
        <v>1.2868055555555556E-3</v>
      </c>
      <c r="P2" s="22" t="s">
        <v>43</v>
      </c>
      <c r="Q2" s="11">
        <f t="shared" ref="Q2:Q11" si="1">G2</f>
        <v>2.7430555555555552E-4</v>
      </c>
      <c r="R2" s="8">
        <f t="shared" ref="R2:R11" si="2">H2-G2</f>
        <v>3.2442129629629628E-4</v>
      </c>
      <c r="S2" s="8">
        <f t="shared" ref="S2:S10" si="3">I2-H2</f>
        <v>3.3298611111111126E-4</v>
      </c>
      <c r="T2" s="8">
        <f t="shared" ref="T2:T10" si="4">J2-I2</f>
        <v>3.550925925925925E-4</v>
      </c>
      <c r="U2" s="11">
        <f>H2</f>
        <v>5.9872685185185181E-4</v>
      </c>
      <c r="V2" s="8">
        <f>J2-H2</f>
        <v>6.8807870370370377E-4</v>
      </c>
      <c r="W2" s="8"/>
      <c r="X2" s="8"/>
      <c r="Y2" s="8"/>
      <c r="Z2" s="8"/>
      <c r="AA2" s="8"/>
      <c r="AB2" s="8"/>
    </row>
    <row r="3" spans="1:29" ht="30.75" customHeight="1" x14ac:dyDescent="0.2">
      <c r="A3" s="2" t="s">
        <v>33</v>
      </c>
      <c r="B3" s="2" t="s">
        <v>44</v>
      </c>
      <c r="C3" s="7">
        <f>D2</f>
        <v>1.2868055555555556E-3</v>
      </c>
      <c r="D3" s="6">
        <v>1.2780092592592593E-3</v>
      </c>
      <c r="E3" s="3">
        <f t="shared" si="0"/>
        <v>1</v>
      </c>
      <c r="F3" s="10">
        <f>IF(E3=1,C3-D3,D3-C3)</f>
        <v>8.7962962962962431E-6</v>
      </c>
      <c r="G3" s="20">
        <v>2.7314814814814818E-4</v>
      </c>
      <c r="H3" s="21">
        <v>6.0902777777777778E-4</v>
      </c>
      <c r="I3" s="21">
        <v>9.2824074074074076E-4</v>
      </c>
      <c r="J3" s="21">
        <v>1.2780092592592593E-3</v>
      </c>
      <c r="P3" s="15" t="s">
        <v>36</v>
      </c>
      <c r="Q3" s="11">
        <f t="shared" ref="Q3" si="5">G3</f>
        <v>2.7314814814814818E-4</v>
      </c>
      <c r="R3" s="8">
        <f t="shared" ref="R3" si="6">H3-G3</f>
        <v>3.358796296296296E-4</v>
      </c>
      <c r="S3" s="8">
        <f t="shared" ref="S3" si="7">I3-H3</f>
        <v>3.1921296296296298E-4</v>
      </c>
      <c r="T3" s="8">
        <f t="shared" ref="T3" si="8">J3-I3</f>
        <v>3.4976851851851857E-4</v>
      </c>
      <c r="U3" s="11">
        <f>H3</f>
        <v>6.0902777777777778E-4</v>
      </c>
      <c r="V3" s="8">
        <f>J3-H3</f>
        <v>6.6898148148148155E-4</v>
      </c>
      <c r="W3" s="8"/>
      <c r="X3" s="8"/>
      <c r="Y3" s="8"/>
      <c r="Z3" s="8"/>
      <c r="AA3" s="8"/>
      <c r="AB3" s="8"/>
    </row>
    <row r="4" spans="1:29" ht="30.75" customHeight="1" x14ac:dyDescent="0.2">
      <c r="A4" s="2" t="s">
        <v>33</v>
      </c>
      <c r="B4" s="2" t="s">
        <v>5</v>
      </c>
      <c r="C4" s="7">
        <v>2.3437499999999999E-3</v>
      </c>
      <c r="D4" s="6">
        <v>2.3150462962962964E-3</v>
      </c>
      <c r="E4" s="3">
        <f t="shared" si="0"/>
        <v>1</v>
      </c>
      <c r="F4" s="10">
        <f t="shared" ref="F4:F11" si="9">IF(E4=1,C4-D4,D4-C4)</f>
        <v>2.870370370370353E-5</v>
      </c>
      <c r="G4" s="20">
        <v>2.2685185185185189E-4</v>
      </c>
      <c r="H4" s="21">
        <v>5.3425925925925928E-4</v>
      </c>
      <c r="I4" s="21">
        <v>8.1018518518518516E-4</v>
      </c>
      <c r="J4" s="21">
        <v>1.1171296296296296E-3</v>
      </c>
      <c r="K4" s="21">
        <v>1.8395833333333335E-3</v>
      </c>
      <c r="L4" s="21">
        <v>2.3150462962962964E-3</v>
      </c>
      <c r="P4" s="22" t="s">
        <v>37</v>
      </c>
      <c r="Q4" s="11">
        <f t="shared" si="1"/>
        <v>2.2685185185185189E-4</v>
      </c>
      <c r="R4" s="8">
        <f t="shared" si="2"/>
        <v>3.0740740740740739E-4</v>
      </c>
      <c r="S4" s="8">
        <f t="shared" si="3"/>
        <v>2.7592592592592588E-4</v>
      </c>
      <c r="T4" s="8">
        <f t="shared" si="4"/>
        <v>3.0694444444444443E-4</v>
      </c>
      <c r="U4" s="11">
        <f t="shared" ref="U4:U11" si="10">H4</f>
        <v>5.3425925925925928E-4</v>
      </c>
      <c r="V4" s="8">
        <f t="shared" ref="V4:V10" si="11">J4-H4</f>
        <v>5.8287037037037031E-4</v>
      </c>
      <c r="W4" s="8">
        <f t="shared" ref="W4" si="12">K4-J4</f>
        <v>7.2245370370370389E-4</v>
      </c>
      <c r="X4" s="8">
        <f t="shared" ref="X4" si="13">L4-K4</f>
        <v>4.754629629629629E-4</v>
      </c>
      <c r="Y4" s="8"/>
      <c r="Z4" s="8"/>
      <c r="AA4" s="8"/>
      <c r="AB4" s="8"/>
    </row>
    <row r="5" spans="1:29" ht="30.75" customHeight="1" x14ac:dyDescent="0.2">
      <c r="A5" s="2" t="s">
        <v>33</v>
      </c>
      <c r="B5" s="2" t="s">
        <v>42</v>
      </c>
      <c r="C5" s="7">
        <f>D4</f>
        <v>2.3150462962962964E-3</v>
      </c>
      <c r="D5" s="6">
        <v>2.3098379629629628E-3</v>
      </c>
      <c r="E5" s="3">
        <f t="shared" ref="E5" si="14">IF(D5&lt;C5,1,0)</f>
        <v>1</v>
      </c>
      <c r="F5" s="10">
        <f t="shared" ref="F5" si="15">IF(E5=1,C5-D5,D5-C5)</f>
        <v>5.2083333333336271E-6</v>
      </c>
      <c r="G5" s="20">
        <v>2.4305555555555552E-4</v>
      </c>
      <c r="H5" s="21">
        <v>5.5428240740740741E-4</v>
      </c>
      <c r="I5" s="21">
        <v>8.3333333333333339E-4</v>
      </c>
      <c r="J5" s="21">
        <v>1.1313657407407407E-3</v>
      </c>
      <c r="K5" s="21">
        <v>1.8366898148148147E-3</v>
      </c>
      <c r="L5" s="21">
        <v>2.3098379629629628E-3</v>
      </c>
      <c r="P5" s="15" t="s">
        <v>37</v>
      </c>
      <c r="Q5" s="11">
        <f t="shared" ref="Q5" si="16">G5</f>
        <v>2.4305555555555552E-4</v>
      </c>
      <c r="R5" s="8">
        <f t="shared" ref="R5" si="17">H5-G5</f>
        <v>3.1122685185185192E-4</v>
      </c>
      <c r="S5" s="8">
        <f t="shared" ref="S5" si="18">I5-H5</f>
        <v>2.7905092592592597E-4</v>
      </c>
      <c r="T5" s="8">
        <f t="shared" ref="T5" si="19">J5-I5</f>
        <v>2.9803240740740734E-4</v>
      </c>
      <c r="U5" s="11">
        <f t="shared" ref="U5" si="20">H5</f>
        <v>5.5428240740740741E-4</v>
      </c>
      <c r="V5" s="8">
        <f t="shared" ref="V5" si="21">J5-H5</f>
        <v>5.7708333333333331E-4</v>
      </c>
      <c r="W5" s="8">
        <f t="shared" ref="W5" si="22">K5-J5</f>
        <v>7.0532407407407393E-4</v>
      </c>
      <c r="X5" s="8">
        <f t="shared" ref="X5" si="23">L5-K5</f>
        <v>4.731481481481481E-4</v>
      </c>
      <c r="Y5" s="8"/>
      <c r="Z5" s="8"/>
      <c r="AA5" s="8"/>
      <c r="AB5" s="8"/>
    </row>
    <row r="6" spans="1:29" ht="30.75" customHeight="1" x14ac:dyDescent="0.2">
      <c r="A6" s="2" t="s">
        <v>33</v>
      </c>
      <c r="B6" s="16" t="s">
        <v>2</v>
      </c>
      <c r="C6" s="9">
        <v>9.2152777777777773E-4</v>
      </c>
      <c r="D6" s="6">
        <v>8.8935185185185178E-4</v>
      </c>
      <c r="E6" s="3">
        <f t="shared" si="0"/>
        <v>1</v>
      </c>
      <c r="F6" s="10">
        <f t="shared" si="9"/>
        <v>3.2175925925925948E-5</v>
      </c>
      <c r="G6" s="20">
        <v>2.0254629629629629E-4</v>
      </c>
      <c r="H6" s="21">
        <v>4.3206018518518512E-4</v>
      </c>
      <c r="I6" s="21">
        <v>6.5231481481481477E-4</v>
      </c>
      <c r="J6" s="21">
        <v>8.8935185185185178E-4</v>
      </c>
      <c r="P6" s="15" t="s">
        <v>39</v>
      </c>
      <c r="Q6" s="11">
        <f t="shared" si="1"/>
        <v>2.0254629629629629E-4</v>
      </c>
      <c r="R6" s="8">
        <f t="shared" si="2"/>
        <v>2.2951388888888883E-4</v>
      </c>
      <c r="S6" s="8">
        <f t="shared" si="3"/>
        <v>2.2025462962962965E-4</v>
      </c>
      <c r="T6" s="8">
        <f t="shared" si="4"/>
        <v>2.3703703703703701E-4</v>
      </c>
      <c r="U6" s="11">
        <f t="shared" si="10"/>
        <v>4.3206018518518512E-4</v>
      </c>
      <c r="V6" s="8">
        <f t="shared" si="11"/>
        <v>4.5729166666666666E-4</v>
      </c>
      <c r="W6" s="8"/>
      <c r="X6" s="8"/>
      <c r="Y6" s="8"/>
      <c r="Z6" s="8"/>
      <c r="AA6" s="8"/>
      <c r="AB6" s="8"/>
    </row>
    <row r="7" spans="1:29" ht="30.75" customHeight="1" x14ac:dyDescent="0.2">
      <c r="A7" s="2" t="s">
        <v>33</v>
      </c>
      <c r="B7" s="16" t="s">
        <v>3</v>
      </c>
      <c r="C7" s="23">
        <v>3.8641203703703706E-3</v>
      </c>
      <c r="D7" s="24">
        <v>3.8165509259259264E-3</v>
      </c>
      <c r="E7" s="3">
        <f>IF(D7&lt;C7,1,0)</f>
        <v>1</v>
      </c>
      <c r="F7" s="10">
        <f t="shared" si="9"/>
        <v>4.7569444444444265E-5</v>
      </c>
      <c r="G7" s="20">
        <v>2.0370370370370369E-4</v>
      </c>
      <c r="H7" s="21">
        <v>4.5254629629629632E-4</v>
      </c>
      <c r="I7" s="21">
        <v>6.7129629629629625E-4</v>
      </c>
      <c r="J7" s="21">
        <v>9.2141203703703699E-4</v>
      </c>
      <c r="K7" s="21">
        <v>1.399537037037037E-3</v>
      </c>
      <c r="L7" s="21">
        <v>1.8885416666666666E-3</v>
      </c>
      <c r="M7" s="21">
        <v>2.3803240740740742E-3</v>
      </c>
      <c r="N7" s="21">
        <v>2.8667824074074077E-3</v>
      </c>
      <c r="O7" s="21">
        <v>3.3504629629629631E-3</v>
      </c>
      <c r="P7" s="22" t="s">
        <v>37</v>
      </c>
      <c r="Q7" s="11">
        <f t="shared" si="1"/>
        <v>2.0370370370370369E-4</v>
      </c>
      <c r="R7" s="8">
        <f t="shared" si="2"/>
        <v>2.488425925925926E-4</v>
      </c>
      <c r="S7" s="8">
        <f t="shared" si="3"/>
        <v>2.1874999999999992E-4</v>
      </c>
      <c r="T7" s="8">
        <f t="shared" si="4"/>
        <v>2.5011574074074075E-4</v>
      </c>
      <c r="U7" s="11">
        <f t="shared" si="10"/>
        <v>4.5254629629629632E-4</v>
      </c>
      <c r="V7" s="8">
        <f t="shared" si="11"/>
        <v>4.6886574074074067E-4</v>
      </c>
      <c r="W7" s="8">
        <f>K7-J7</f>
        <v>4.7812500000000003E-4</v>
      </c>
      <c r="X7" s="8">
        <f t="shared" ref="X7:AA7" si="24">L7-K7</f>
        <v>4.890046296296296E-4</v>
      </c>
      <c r="Y7" s="8">
        <f t="shared" si="24"/>
        <v>4.9178240740740758E-4</v>
      </c>
      <c r="Z7" s="8">
        <f t="shared" si="24"/>
        <v>4.8645833333333353E-4</v>
      </c>
      <c r="AA7" s="8">
        <f t="shared" si="24"/>
        <v>4.8368055555555534E-4</v>
      </c>
      <c r="AB7" s="8">
        <f>D7-O7</f>
        <v>4.6608796296296329E-4</v>
      </c>
    </row>
    <row r="8" spans="1:29" ht="30.75" customHeight="1" x14ac:dyDescent="0.2">
      <c r="A8" s="2" t="s">
        <v>33</v>
      </c>
      <c r="B8" s="16" t="s">
        <v>45</v>
      </c>
      <c r="C8" s="9">
        <f>D7</f>
        <v>3.8165509259259264E-3</v>
      </c>
      <c r="D8" s="6">
        <v>3.8517361111111113E-3</v>
      </c>
      <c r="E8" s="3">
        <f>IF(D8&lt;C8,1,0)</f>
        <v>0</v>
      </c>
      <c r="F8" s="10">
        <f t="shared" ref="F8" si="25">IF(E8=1,C8-D8,D8-C8)</f>
        <v>3.5185185185184972E-5</v>
      </c>
      <c r="G8" s="20">
        <v>2.0717592592592589E-4</v>
      </c>
      <c r="H8" s="21">
        <v>4.3946759259259264E-4</v>
      </c>
      <c r="I8" s="25" t="s">
        <v>38</v>
      </c>
      <c r="J8" s="21">
        <v>9.0636574074074068E-4</v>
      </c>
      <c r="K8" s="21">
        <v>1.4009259259259259E-3</v>
      </c>
      <c r="L8" s="21">
        <v>1.8903935185185185E-3</v>
      </c>
      <c r="M8" s="21">
        <v>2.379166666666667E-3</v>
      </c>
      <c r="N8" s="21">
        <v>2.8771990740740741E-3</v>
      </c>
      <c r="O8" s="21">
        <v>3.3640046296296295E-3</v>
      </c>
      <c r="P8" s="15" t="s">
        <v>37</v>
      </c>
      <c r="Q8" s="11">
        <f t="shared" si="1"/>
        <v>2.0717592592592589E-4</v>
      </c>
      <c r="R8" s="8">
        <f t="shared" si="2"/>
        <v>2.3229166666666675E-4</v>
      </c>
      <c r="S8" s="25" t="s">
        <v>38</v>
      </c>
      <c r="T8" s="25" t="s">
        <v>38</v>
      </c>
      <c r="U8" s="11">
        <f t="shared" si="10"/>
        <v>4.3946759259259264E-4</v>
      </c>
      <c r="V8" s="8">
        <f>K8-H8</f>
        <v>9.6145833333333326E-4</v>
      </c>
      <c r="W8" s="8">
        <f>L8-K8</f>
        <v>4.8946759259259256E-4</v>
      </c>
      <c r="X8" s="8">
        <f>M8-L8</f>
        <v>4.8877314814814855E-4</v>
      </c>
      <c r="Y8" s="8">
        <f>N8-M8</f>
        <v>4.980324074074071E-4</v>
      </c>
      <c r="Z8" s="8">
        <f>O8-N8</f>
        <v>4.8680555555555543E-4</v>
      </c>
      <c r="AA8" s="8">
        <f t="shared" ref="AA8" si="26">O8-N8</f>
        <v>4.8680555555555543E-4</v>
      </c>
      <c r="AB8" s="8">
        <f>D8-O8</f>
        <v>4.8773148148148178E-4</v>
      </c>
    </row>
    <row r="9" spans="1:29" ht="30.75" customHeight="1" x14ac:dyDescent="0.2">
      <c r="A9" s="16" t="s">
        <v>34</v>
      </c>
      <c r="B9" s="3" t="s">
        <v>6</v>
      </c>
      <c r="C9" s="8">
        <v>6.1504629629629637E-4</v>
      </c>
      <c r="D9" s="6">
        <v>6.6006944444444446E-4</v>
      </c>
      <c r="E9" s="3">
        <f>IF(D9&lt;C9,1,0)</f>
        <v>0</v>
      </c>
      <c r="F9" s="10">
        <f t="shared" si="9"/>
        <v>4.5023148148148093E-5</v>
      </c>
      <c r="G9" s="20">
        <v>3.0324074074074069E-4</v>
      </c>
      <c r="H9" s="21">
        <v>6.6006944444444446E-4</v>
      </c>
      <c r="P9" s="15" t="s">
        <v>39</v>
      </c>
      <c r="Q9" s="11">
        <f t="shared" si="1"/>
        <v>3.0324074074074069E-4</v>
      </c>
      <c r="R9" s="8">
        <f t="shared" si="2"/>
        <v>3.5682870370370377E-4</v>
      </c>
      <c r="U9" s="11">
        <f t="shared" si="10"/>
        <v>6.6006944444444446E-4</v>
      </c>
      <c r="V9" s="8"/>
    </row>
    <row r="10" spans="1:29" ht="30.75" customHeight="1" x14ac:dyDescent="0.2">
      <c r="A10" s="2" t="s">
        <v>33</v>
      </c>
      <c r="B10" s="16" t="s">
        <v>0</v>
      </c>
      <c r="C10" s="9">
        <v>1.0925925925925925E-3</v>
      </c>
      <c r="D10" s="6">
        <v>1.1031250000000002E-3</v>
      </c>
      <c r="E10" s="3">
        <f t="shared" ref="E10:E11" si="27">IF(D10&lt;C10,1,0)</f>
        <v>0</v>
      </c>
      <c r="F10" s="10">
        <f t="shared" si="9"/>
        <v>1.0532407407407669E-5</v>
      </c>
      <c r="G10" s="20">
        <v>2.4537037037037035E-4</v>
      </c>
      <c r="H10" s="21">
        <v>5.380787037037037E-4</v>
      </c>
      <c r="I10" s="21">
        <v>8.0787037037037036E-4</v>
      </c>
      <c r="J10" s="21">
        <v>1.1031250000000002E-3</v>
      </c>
      <c r="P10" s="22" t="s">
        <v>40</v>
      </c>
      <c r="Q10" s="11">
        <f t="shared" si="1"/>
        <v>2.4537037037037035E-4</v>
      </c>
      <c r="R10" s="8">
        <f t="shared" si="2"/>
        <v>2.9270833333333335E-4</v>
      </c>
      <c r="S10" s="8">
        <f t="shared" si="3"/>
        <v>2.6979166666666666E-4</v>
      </c>
      <c r="T10" s="8">
        <f t="shared" si="4"/>
        <v>2.9525462962962979E-4</v>
      </c>
      <c r="U10" s="11">
        <f t="shared" si="10"/>
        <v>5.380787037037037E-4</v>
      </c>
      <c r="V10" s="8">
        <f t="shared" si="11"/>
        <v>5.6504629629629646E-4</v>
      </c>
      <c r="W10" s="8"/>
      <c r="X10" s="8"/>
      <c r="Y10" s="8"/>
      <c r="Z10" s="8"/>
      <c r="AA10" s="8"/>
      <c r="AB10" s="8"/>
    </row>
    <row r="11" spans="1:29" ht="30.75" customHeight="1" x14ac:dyDescent="0.2">
      <c r="A11" s="2" t="s">
        <v>33</v>
      </c>
      <c r="B11" s="16" t="s">
        <v>1</v>
      </c>
      <c r="C11" s="9">
        <v>4.3541666666666663E-4</v>
      </c>
      <c r="D11" s="6">
        <v>4.2835648148148144E-4</v>
      </c>
      <c r="E11" s="3">
        <f t="shared" si="27"/>
        <v>1</v>
      </c>
      <c r="F11" s="10">
        <f t="shared" si="9"/>
        <v>7.0601851851851967E-6</v>
      </c>
      <c r="G11" s="20">
        <v>2.0254629629629629E-4</v>
      </c>
      <c r="H11" s="21">
        <v>4.2835648148148144E-4</v>
      </c>
      <c r="P11" s="15" t="s">
        <v>41</v>
      </c>
      <c r="Q11" s="11">
        <f t="shared" si="1"/>
        <v>2.0254629629629629E-4</v>
      </c>
      <c r="R11" s="8">
        <f t="shared" si="2"/>
        <v>2.2581018518518515E-4</v>
      </c>
      <c r="U11" s="11">
        <f t="shared" si="10"/>
        <v>4.2835648148148144E-4</v>
      </c>
      <c r="V11" s="8"/>
      <c r="W11" s="8"/>
      <c r="X11" s="8"/>
      <c r="Y11" s="8"/>
      <c r="Z11" s="8"/>
      <c r="AA11" s="8"/>
      <c r="AB11" s="8"/>
    </row>
  </sheetData>
  <autoFilter ref="A1:B11">
    <sortState ref="A2:C91">
      <sortCondition ref="B1:B91"/>
    </sortState>
  </autoFilter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rozpis vlastní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Štěpán Cagaň</dc:creator>
  <cp:lastModifiedBy>Štěpán Cagaň</cp:lastModifiedBy>
  <cp:lastPrinted>2015-05-04T09:07:39Z</cp:lastPrinted>
  <dcterms:created xsi:type="dcterms:W3CDTF">2015-04-07T10:20:17Z</dcterms:created>
  <dcterms:modified xsi:type="dcterms:W3CDTF">2015-07-21T16:51:37Z</dcterms:modified>
</cp:coreProperties>
</file>