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Štěpán\Desktop\"/>
    </mc:Choice>
  </mc:AlternateContent>
  <bookViews>
    <workbookView xWindow="0" yWindow="0" windowWidth="20490" windowHeight="7755"/>
  </bookViews>
  <sheets>
    <sheet name="rozpis vlastní" sheetId="1" r:id="rId1"/>
  </sheets>
  <definedNames>
    <definedName name="_xlnm._FilterDatabase" localSheetId="0" hidden="1">'rozpis vlastní'!$A$2:$B$20</definedName>
  </definedNames>
  <calcPr calcId="152511"/>
</workbook>
</file>

<file path=xl/calcChain.xml><?xml version="1.0" encoding="utf-8"?>
<calcChain xmlns="http://schemas.openxmlformats.org/spreadsheetml/2006/main">
  <c r="W49" i="1" l="1"/>
  <c r="V49" i="1"/>
  <c r="U49" i="1"/>
  <c r="T49" i="1"/>
  <c r="U43" i="1"/>
  <c r="T43" i="1"/>
  <c r="S43" i="1"/>
  <c r="R43" i="1"/>
  <c r="W52" i="1" l="1"/>
  <c r="R49" i="1"/>
  <c r="S15" i="1"/>
  <c r="R15" i="1"/>
  <c r="Y86" i="1"/>
  <c r="X86" i="1"/>
  <c r="W86" i="1"/>
  <c r="V86" i="1"/>
  <c r="Y85" i="1"/>
  <c r="X85" i="1"/>
  <c r="W85" i="1"/>
  <c r="V85" i="1"/>
  <c r="Y84" i="1"/>
  <c r="X84" i="1"/>
  <c r="W84" i="1"/>
  <c r="V84" i="1"/>
  <c r="Y83" i="1"/>
  <c r="X83" i="1"/>
  <c r="W83" i="1"/>
  <c r="V83" i="1"/>
  <c r="Y82" i="1"/>
  <c r="X82" i="1"/>
  <c r="W82" i="1"/>
  <c r="V82" i="1"/>
  <c r="W39" i="1" l="1"/>
  <c r="V39" i="1"/>
  <c r="Y57" i="1"/>
  <c r="Y56" i="1"/>
  <c r="V56" i="1"/>
  <c r="Y52" i="1"/>
  <c r="X52" i="1"/>
  <c r="Y54" i="1"/>
  <c r="W80" i="1"/>
  <c r="V80" i="1"/>
  <c r="W79" i="1"/>
  <c r="V79" i="1"/>
  <c r="AC57" i="1"/>
  <c r="AB57" i="1"/>
  <c r="AA57" i="1"/>
  <c r="Z57" i="1"/>
  <c r="AC56" i="1"/>
  <c r="AB56" i="1"/>
  <c r="AA56" i="1"/>
  <c r="Z56" i="1"/>
  <c r="X56" i="1"/>
  <c r="W56" i="1"/>
  <c r="W55" i="1"/>
  <c r="Y55" i="1"/>
  <c r="X55" i="1"/>
  <c r="X53" i="1"/>
  <c r="W53" i="1"/>
  <c r="U39" i="1"/>
  <c r="T39" i="1"/>
  <c r="X54" i="1"/>
  <c r="W54" i="1"/>
  <c r="W46" i="1"/>
  <c r="W45" i="1"/>
  <c r="W38" i="1"/>
  <c r="V38" i="1"/>
  <c r="S29" i="1"/>
  <c r="J45" i="1"/>
  <c r="H64" i="1"/>
  <c r="S52" i="1"/>
  <c r="E14" i="1" l="1"/>
  <c r="F14" i="1" s="1"/>
  <c r="E73" i="1"/>
  <c r="F73" i="1" s="1"/>
  <c r="S73" i="1"/>
  <c r="V73" i="1"/>
  <c r="R73" i="1"/>
  <c r="E72" i="1"/>
  <c r="F72" i="1" s="1"/>
  <c r="S72" i="1"/>
  <c r="V72" i="1"/>
  <c r="R72" i="1"/>
  <c r="E80" i="1" l="1"/>
  <c r="E79" i="1"/>
  <c r="F75" i="1"/>
  <c r="W74" i="1"/>
  <c r="V74" i="1"/>
  <c r="S74" i="1"/>
  <c r="R74" i="1"/>
  <c r="V71" i="1"/>
  <c r="S71" i="1"/>
  <c r="R71" i="1"/>
  <c r="R75" i="1"/>
  <c r="S75" i="1"/>
  <c r="V75" i="1"/>
  <c r="W75" i="1"/>
  <c r="E74" i="1"/>
  <c r="F74" i="1" s="1"/>
  <c r="E71" i="1"/>
  <c r="F71" i="1" s="1"/>
  <c r="V91" i="1" l="1"/>
  <c r="S91" i="1"/>
  <c r="R91" i="1"/>
  <c r="E91" i="1"/>
  <c r="F91" i="1" s="1"/>
  <c r="W50" i="1"/>
  <c r="V50" i="1"/>
  <c r="U50" i="1"/>
  <c r="T50" i="1"/>
  <c r="S50" i="1"/>
  <c r="R50" i="1"/>
  <c r="E38" i="1"/>
  <c r="E39" i="1"/>
  <c r="E50" i="1"/>
  <c r="F50" i="1" s="1"/>
  <c r="W40" i="1"/>
  <c r="V40" i="1"/>
  <c r="S40" i="1"/>
  <c r="R40" i="1"/>
  <c r="E40" i="1"/>
  <c r="F40" i="1" s="1"/>
  <c r="E56" i="1"/>
  <c r="F56" i="1" s="1"/>
  <c r="V90" i="1" l="1"/>
  <c r="S90" i="1"/>
  <c r="R90" i="1"/>
  <c r="V89" i="1"/>
  <c r="S89" i="1"/>
  <c r="R89" i="1"/>
  <c r="V88" i="1"/>
  <c r="S88" i="1"/>
  <c r="R88" i="1"/>
  <c r="V87" i="1"/>
  <c r="S87" i="1"/>
  <c r="R87" i="1"/>
  <c r="S86" i="1"/>
  <c r="R86" i="1"/>
  <c r="S85" i="1"/>
  <c r="R85" i="1"/>
  <c r="S84" i="1"/>
  <c r="R84" i="1"/>
  <c r="S83" i="1"/>
  <c r="R83" i="1"/>
  <c r="S82" i="1"/>
  <c r="R82" i="1"/>
  <c r="W81" i="1"/>
  <c r="V81" i="1"/>
  <c r="W78" i="1"/>
  <c r="V78" i="1"/>
  <c r="S78" i="1"/>
  <c r="R78" i="1"/>
  <c r="W77" i="1"/>
  <c r="V77" i="1"/>
  <c r="S77" i="1"/>
  <c r="R77" i="1"/>
  <c r="W76" i="1"/>
  <c r="V76" i="1"/>
  <c r="S76" i="1"/>
  <c r="R76" i="1"/>
  <c r="V70" i="1"/>
  <c r="V69" i="1"/>
  <c r="S69" i="1"/>
  <c r="R69" i="1"/>
  <c r="V68" i="1"/>
  <c r="S68" i="1"/>
  <c r="R68" i="1"/>
  <c r="V67" i="1"/>
  <c r="S67" i="1"/>
  <c r="R67" i="1"/>
  <c r="V66" i="1"/>
  <c r="S66" i="1"/>
  <c r="R66" i="1"/>
  <c r="V65" i="1"/>
  <c r="S65" i="1"/>
  <c r="R65" i="1"/>
  <c r="V64" i="1"/>
  <c r="V63" i="1"/>
  <c r="S63" i="1"/>
  <c r="R63" i="1"/>
  <c r="V62" i="1"/>
  <c r="S62" i="1"/>
  <c r="R62" i="1"/>
  <c r="V61" i="1"/>
  <c r="S61" i="1"/>
  <c r="R61" i="1"/>
  <c r="V60" i="1"/>
  <c r="S60" i="1"/>
  <c r="R60" i="1"/>
  <c r="V59" i="1"/>
  <c r="S59" i="1"/>
  <c r="R59" i="1"/>
  <c r="V58" i="1"/>
  <c r="S58" i="1"/>
  <c r="R58" i="1"/>
  <c r="W48" i="1"/>
  <c r="V48" i="1"/>
  <c r="U48" i="1"/>
  <c r="T48" i="1"/>
  <c r="S48" i="1"/>
  <c r="R48" i="1"/>
  <c r="W47" i="1"/>
  <c r="V47" i="1"/>
  <c r="S47" i="1"/>
  <c r="R47" i="1"/>
  <c r="V46" i="1"/>
  <c r="V45" i="1"/>
  <c r="S45" i="1"/>
  <c r="R45" i="1"/>
  <c r="W44" i="1"/>
  <c r="V44" i="1"/>
  <c r="U44" i="1"/>
  <c r="T44" i="1"/>
  <c r="S44" i="1"/>
  <c r="R44" i="1"/>
  <c r="W43" i="1"/>
  <c r="V43" i="1"/>
  <c r="W42" i="1"/>
  <c r="V42" i="1"/>
  <c r="U42" i="1"/>
  <c r="T42" i="1"/>
  <c r="S42" i="1"/>
  <c r="R42" i="1"/>
  <c r="W41" i="1"/>
  <c r="V41" i="1"/>
  <c r="S41" i="1"/>
  <c r="R41" i="1"/>
  <c r="V37" i="1"/>
  <c r="S37" i="1"/>
  <c r="R37" i="1"/>
  <c r="V36" i="1"/>
  <c r="S36" i="1"/>
  <c r="R36" i="1"/>
  <c r="V35" i="1"/>
  <c r="S35" i="1"/>
  <c r="R35" i="1"/>
  <c r="V34" i="1"/>
  <c r="S34" i="1"/>
  <c r="R34" i="1"/>
  <c r="V33" i="1"/>
  <c r="S33" i="1"/>
  <c r="R33" i="1"/>
  <c r="V32" i="1"/>
  <c r="S32" i="1"/>
  <c r="R32" i="1"/>
  <c r="V31" i="1"/>
  <c r="V30" i="1"/>
  <c r="V29" i="1"/>
  <c r="R29" i="1"/>
  <c r="V28" i="1"/>
  <c r="S28" i="1"/>
  <c r="R28" i="1"/>
  <c r="V27" i="1"/>
  <c r="S27" i="1"/>
  <c r="R27" i="1"/>
  <c r="V26" i="1"/>
  <c r="S26" i="1"/>
  <c r="R26" i="1"/>
  <c r="V25" i="1"/>
  <c r="S25" i="1"/>
  <c r="R25" i="1"/>
  <c r="V24" i="1"/>
  <c r="X57" i="1"/>
  <c r="W57" i="1"/>
  <c r="V57" i="1"/>
  <c r="V55" i="1"/>
  <c r="S55" i="1"/>
  <c r="R55" i="1"/>
  <c r="V54" i="1"/>
  <c r="S54" i="1"/>
  <c r="R54" i="1"/>
  <c r="Y53" i="1"/>
  <c r="V53" i="1"/>
  <c r="S53" i="1"/>
  <c r="R53" i="1"/>
  <c r="V52" i="1"/>
  <c r="R52" i="1"/>
  <c r="W23" i="1"/>
  <c r="V23" i="1"/>
  <c r="S23" i="1"/>
  <c r="R23" i="1"/>
  <c r="W22" i="1"/>
  <c r="V22" i="1"/>
  <c r="S22" i="1"/>
  <c r="R22" i="1"/>
  <c r="W21" i="1"/>
  <c r="V21" i="1"/>
  <c r="W20" i="1"/>
  <c r="V20" i="1"/>
  <c r="U20" i="1"/>
  <c r="T20" i="1"/>
  <c r="S20" i="1"/>
  <c r="R20" i="1"/>
  <c r="W19" i="1"/>
  <c r="V19" i="1"/>
  <c r="U19" i="1"/>
  <c r="T19" i="1"/>
  <c r="S19" i="1"/>
  <c r="R19" i="1"/>
  <c r="W18" i="1"/>
  <c r="V18" i="1"/>
  <c r="S18" i="1"/>
  <c r="R18" i="1"/>
  <c r="W17" i="1"/>
  <c r="V17" i="1"/>
  <c r="U17" i="1"/>
  <c r="T17" i="1"/>
  <c r="S17" i="1"/>
  <c r="R17" i="1"/>
  <c r="W16" i="1"/>
  <c r="V16" i="1"/>
  <c r="U16" i="1"/>
  <c r="T16" i="1"/>
  <c r="S16" i="1"/>
  <c r="R16" i="1"/>
  <c r="W15" i="1"/>
  <c r="V15" i="1"/>
  <c r="W14" i="1"/>
  <c r="V14" i="1"/>
  <c r="U14" i="1"/>
  <c r="T14" i="1"/>
  <c r="S14" i="1"/>
  <c r="R14" i="1"/>
  <c r="V13" i="1"/>
  <c r="S13" i="1"/>
  <c r="R13" i="1"/>
  <c r="V12" i="1"/>
  <c r="S12" i="1"/>
  <c r="R12" i="1"/>
  <c r="V11" i="1"/>
  <c r="S11" i="1"/>
  <c r="R11" i="1"/>
  <c r="V10" i="1"/>
  <c r="S10" i="1"/>
  <c r="R10" i="1"/>
  <c r="V9" i="1"/>
  <c r="S9" i="1"/>
  <c r="R9" i="1"/>
  <c r="V8" i="1"/>
  <c r="S8" i="1"/>
  <c r="R8" i="1"/>
  <c r="V7" i="1"/>
  <c r="S7" i="1"/>
  <c r="R7" i="1"/>
  <c r="V6" i="1"/>
  <c r="S6" i="1"/>
  <c r="R6" i="1"/>
  <c r="V5" i="1"/>
  <c r="S5" i="1"/>
  <c r="R5" i="1"/>
  <c r="V4" i="1"/>
  <c r="V3" i="1"/>
  <c r="E23" i="1" l="1"/>
  <c r="F23" i="1" s="1"/>
  <c r="E13" i="1"/>
  <c r="F13" i="1" s="1"/>
  <c r="E58" i="1"/>
  <c r="F58" i="1" s="1"/>
  <c r="E37" i="1"/>
  <c r="F37" i="1" s="1"/>
  <c r="E22" i="1"/>
  <c r="F22" i="1" s="1"/>
  <c r="E81" i="1"/>
  <c r="F81" i="1" s="1"/>
  <c r="E70" i="1"/>
  <c r="F70" i="1" s="1"/>
  <c r="E57" i="1"/>
  <c r="F57" i="1" s="1"/>
  <c r="E49" i="1"/>
  <c r="F49" i="1" s="1"/>
  <c r="E36" i="1"/>
  <c r="F36" i="1" s="1"/>
  <c r="E21" i="1"/>
  <c r="F21" i="1" s="1"/>
  <c r="E12" i="1"/>
  <c r="F12" i="1" s="1"/>
  <c r="E69" i="1"/>
  <c r="F69" i="1" s="1"/>
  <c r="E48" i="1"/>
  <c r="F48" i="1" s="1"/>
  <c r="E35" i="1"/>
  <c r="F35" i="1" s="1"/>
  <c r="E86" i="1"/>
  <c r="F86" i="1" s="1"/>
  <c r="E68" i="1"/>
  <c r="F68" i="1" s="1"/>
  <c r="E54" i="1"/>
  <c r="F54" i="1" s="1"/>
  <c r="E34" i="1"/>
  <c r="F34" i="1" s="1"/>
  <c r="E20" i="1"/>
  <c r="F20" i="1" s="1"/>
  <c r="E11" i="1"/>
  <c r="F11" i="1" s="1"/>
  <c r="E67" i="1"/>
  <c r="F67" i="1" s="1"/>
  <c r="E33" i="1"/>
  <c r="F33" i="1" s="1"/>
  <c r="E90" i="1"/>
  <c r="F90" i="1" s="1"/>
  <c r="E10" i="1"/>
  <c r="F10" i="1" s="1"/>
  <c r="E66" i="1"/>
  <c r="F66" i="1" s="1"/>
  <c r="E32" i="1"/>
  <c r="F32" i="1" s="1"/>
  <c r="E85" i="1"/>
  <c r="F85" i="1" s="1"/>
  <c r="E19" i="1"/>
  <c r="F19" i="1" s="1"/>
  <c r="E9" i="1"/>
  <c r="F9" i="1" s="1"/>
  <c r="E65" i="1"/>
  <c r="F65" i="1" s="1"/>
  <c r="E47" i="1"/>
  <c r="F47" i="1" s="1"/>
  <c r="E31" i="1"/>
  <c r="F31" i="1" s="1"/>
  <c r="E84" i="1"/>
  <c r="F84" i="1" s="1"/>
  <c r="E89" i="1"/>
  <c r="F89" i="1" s="1"/>
  <c r="E8" i="1"/>
  <c r="F8" i="1" s="1"/>
  <c r="E64" i="1"/>
  <c r="F64" i="1" s="1"/>
  <c r="E46" i="1"/>
  <c r="F46" i="1" s="1"/>
  <c r="E30" i="1"/>
  <c r="F30" i="1" s="1"/>
  <c r="E18" i="1"/>
  <c r="F18" i="1" s="1"/>
  <c r="E7" i="1"/>
  <c r="F7" i="1" s="1"/>
  <c r="E78" i="1"/>
  <c r="F78" i="1" s="1"/>
  <c r="E63" i="1"/>
  <c r="F63" i="1" s="1"/>
  <c r="E45" i="1"/>
  <c r="F45" i="1" s="1"/>
  <c r="E29" i="1"/>
  <c r="F29" i="1" s="1"/>
  <c r="E88" i="1"/>
  <c r="F88" i="1" s="1"/>
  <c r="E62" i="1"/>
  <c r="F62" i="1" s="1"/>
  <c r="E53" i="1"/>
  <c r="F53" i="1" s="1"/>
  <c r="E44" i="1"/>
  <c r="F44" i="1" s="1"/>
  <c r="E28" i="1"/>
  <c r="F28" i="1" s="1"/>
  <c r="E17" i="1"/>
  <c r="F17" i="1" s="1"/>
  <c r="E6" i="1"/>
  <c r="F6" i="1" s="1"/>
  <c r="E77" i="1"/>
  <c r="F77" i="1" s="1"/>
  <c r="E61" i="1"/>
  <c r="F61" i="1" s="1"/>
  <c r="E43" i="1"/>
  <c r="F43" i="1" s="1"/>
  <c r="E27" i="1"/>
  <c r="F27" i="1" s="1"/>
  <c r="E83" i="1"/>
  <c r="F83" i="1" s="1"/>
  <c r="E87" i="1"/>
  <c r="E16" i="1"/>
  <c r="F16" i="1" s="1"/>
  <c r="E5" i="1"/>
  <c r="F5" i="1" s="1"/>
  <c r="E76" i="1"/>
  <c r="F76" i="1" s="1"/>
  <c r="E60" i="1"/>
  <c r="F60" i="1" s="1"/>
  <c r="E42" i="1"/>
  <c r="F42" i="1" s="1"/>
  <c r="E26" i="1"/>
  <c r="F26" i="1" s="1"/>
  <c r="E15" i="1"/>
  <c r="F15" i="1" s="1"/>
  <c r="E4" i="1"/>
  <c r="F4" i="1" s="1"/>
  <c r="E59" i="1"/>
  <c r="F59" i="1" s="1"/>
  <c r="E41" i="1"/>
  <c r="F41" i="1" s="1"/>
  <c r="E25" i="1" l="1"/>
  <c r="F25" i="1" s="1"/>
  <c r="E82" i="1"/>
  <c r="F82" i="1" s="1"/>
  <c r="E52" i="1"/>
  <c r="F52" i="1" s="1"/>
  <c r="E24" i="1"/>
  <c r="F24" i="1" s="1"/>
  <c r="E3" i="1"/>
  <c r="F3" i="1" s="1"/>
</calcChain>
</file>

<file path=xl/sharedStrings.xml><?xml version="1.0" encoding="utf-8"?>
<sst xmlns="http://schemas.openxmlformats.org/spreadsheetml/2006/main" count="456" uniqueCount="68">
  <si>
    <t>OR</t>
  </si>
  <si>
    <t>mezičas 25</t>
  </si>
  <si>
    <t>mezičas 50</t>
  </si>
  <si>
    <t>mezičas 75</t>
  </si>
  <si>
    <t>Výsl. čas</t>
  </si>
  <si>
    <t>rozdíl</t>
  </si>
  <si>
    <t>Disc</t>
  </si>
  <si>
    <t>pořadí</t>
  </si>
  <si>
    <t>Jméno</t>
  </si>
  <si>
    <t>DUSKOVA</t>
  </si>
  <si>
    <t>KARAFIAT</t>
  </si>
  <si>
    <t>FLORIANKOVA</t>
  </si>
  <si>
    <t>KURKA</t>
  </si>
  <si>
    <t>BERUSKOVA</t>
  </si>
  <si>
    <t>FLEKACOVA</t>
  </si>
  <si>
    <t>HABERMANNOVA</t>
  </si>
  <si>
    <t>MAN</t>
  </si>
  <si>
    <t>SASEK</t>
  </si>
  <si>
    <t>VORACEK</t>
  </si>
  <si>
    <t>KYZLINK</t>
  </si>
  <si>
    <t>MACOVA</t>
  </si>
  <si>
    <t>MICKOVA</t>
  </si>
  <si>
    <t xml:space="preserve"> 200 VZ</t>
  </si>
  <si>
    <t xml:space="preserve"> 100 VZ</t>
  </si>
  <si>
    <t xml:space="preserve"> 50 VZ</t>
  </si>
  <si>
    <t xml:space="preserve"> 400 VZ</t>
  </si>
  <si>
    <t xml:space="preserve"> 200 OPZ</t>
  </si>
  <si>
    <t xml:space="preserve"> 100 Z</t>
  </si>
  <si>
    <t xml:space="preserve"> 50 Z</t>
  </si>
  <si>
    <t xml:space="preserve"> 50 P</t>
  </si>
  <si>
    <t xml:space="preserve"> 100 P</t>
  </si>
  <si>
    <t>50 M</t>
  </si>
  <si>
    <t>mezič. 100</t>
  </si>
  <si>
    <t>mezič. 150</t>
  </si>
  <si>
    <t>1. 25m</t>
  </si>
  <si>
    <t>2. 25m</t>
  </si>
  <si>
    <t>3. 25m</t>
  </si>
  <si>
    <t>4. 25m</t>
  </si>
  <si>
    <t>1. 50m</t>
  </si>
  <si>
    <t>2. 50m</t>
  </si>
  <si>
    <t>3. 50m</t>
  </si>
  <si>
    <t>4. 50m</t>
  </si>
  <si>
    <t>IWAS WJG 2015</t>
  </si>
  <si>
    <t>100 VZ</t>
  </si>
  <si>
    <t>200VZ</t>
  </si>
  <si>
    <t>100 Z</t>
  </si>
  <si>
    <t>100Z</t>
  </si>
  <si>
    <t>STRASIK M.</t>
  </si>
  <si>
    <t>100P</t>
  </si>
  <si>
    <t>DSQ</t>
  </si>
  <si>
    <t>5. 50m</t>
  </si>
  <si>
    <t>6. 50m</t>
  </si>
  <si>
    <t>7. 50m</t>
  </si>
  <si>
    <t>8. 50m</t>
  </si>
  <si>
    <t>mezič. 200</t>
  </si>
  <si>
    <t>mezič. 250</t>
  </si>
  <si>
    <t>mezič. 300</t>
  </si>
  <si>
    <t>mezič. 350</t>
  </si>
  <si>
    <t>-</t>
  </si>
  <si>
    <t>neplaval</t>
  </si>
  <si>
    <t>neplavala</t>
  </si>
  <si>
    <t>STRASIK M</t>
  </si>
  <si>
    <t>2.</t>
  </si>
  <si>
    <t>1.</t>
  </si>
  <si>
    <t>4.</t>
  </si>
  <si>
    <t>3.</t>
  </si>
  <si>
    <t>0.</t>
  </si>
  <si>
    <t>odečtené mezičasy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</si>
</sst>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:ss.00"/>
  </numFmts>
  <fonts count="38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8"/>
      <color indexed="56"/>
      <name val="Cambria"/>
      <family val="1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name val="Arial"/>
      <family val="2"/>
      <charset val="238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34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22"/>
        <bgColor indexed="3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theme="0" tint="-0.249977111117893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2"/>
      </bottom>
      <diagonal/>
    </border>
    <border>
      <left/>
      <right/>
      <top/>
      <bottom style="medium">
        <color indexed="22"/>
      </bottom>
      <diagonal/>
    </border>
    <border>
      <left/>
      <right/>
      <top/>
      <bottom style="thin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/>
    <xf numFmtId="0" fontId="20" fillId="33" borderId="0" applyNumberFormat="0" applyBorder="0" applyAlignment="0" applyProtection="0"/>
    <xf numFmtId="0" fontId="20" fillId="34" borderId="0" applyNumberFormat="0" applyBorder="0" applyAlignment="0" applyProtection="0"/>
    <xf numFmtId="0" fontId="20" fillId="35" borderId="0" applyNumberFormat="0" applyBorder="0" applyAlignment="0" applyProtection="0"/>
    <xf numFmtId="0" fontId="20" fillId="36" borderId="0" applyNumberFormat="0" applyBorder="0" applyAlignment="0" applyProtection="0"/>
    <xf numFmtId="0" fontId="20" fillId="37" borderId="0" applyNumberFormat="0" applyBorder="0" applyAlignment="0" applyProtection="0"/>
    <xf numFmtId="0" fontId="20" fillId="38" borderId="0" applyNumberFormat="0" applyBorder="0" applyAlignment="0" applyProtection="0"/>
    <xf numFmtId="0" fontId="20" fillId="39" borderId="0" applyNumberFormat="0" applyBorder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36" borderId="0" applyNumberFormat="0" applyBorder="0" applyAlignment="0" applyProtection="0"/>
    <xf numFmtId="0" fontId="20" fillId="39" borderId="0" applyNumberFormat="0" applyBorder="0" applyAlignment="0" applyProtection="0"/>
    <xf numFmtId="0" fontId="20" fillId="42" borderId="0" applyNumberFormat="0" applyBorder="0" applyAlignment="0" applyProtection="0"/>
    <xf numFmtId="0" fontId="21" fillId="43" borderId="0" applyNumberFormat="0" applyBorder="0" applyAlignment="0" applyProtection="0"/>
    <xf numFmtId="0" fontId="21" fillId="40" borderId="0" applyNumberFormat="0" applyBorder="0" applyAlignment="0" applyProtection="0"/>
    <xf numFmtId="0" fontId="21" fillId="41" borderId="0" applyNumberFormat="0" applyBorder="0" applyAlignment="0" applyProtection="0"/>
    <xf numFmtId="0" fontId="21" fillId="44" borderId="0" applyNumberFormat="0" applyBorder="0" applyAlignment="0" applyProtection="0"/>
    <xf numFmtId="0" fontId="21" fillId="45" borderId="0" applyNumberFormat="0" applyBorder="0" applyAlignment="0" applyProtection="0"/>
    <xf numFmtId="0" fontId="21" fillId="46" borderId="0" applyNumberFormat="0" applyBorder="0" applyAlignment="0" applyProtection="0"/>
    <xf numFmtId="0" fontId="22" fillId="0" borderId="11" applyNumberFormat="0" applyFill="0" applyAlignment="0" applyProtection="0"/>
    <xf numFmtId="0" fontId="23" fillId="34" borderId="0" applyNumberFormat="0" applyBorder="0" applyAlignment="0" applyProtection="0"/>
    <xf numFmtId="0" fontId="24" fillId="47" borderId="12" applyNumberFormat="0" applyAlignment="0" applyProtection="0"/>
    <xf numFmtId="0" fontId="25" fillId="0" borderId="14" applyNumberFormat="0" applyFill="0" applyAlignment="0" applyProtection="0"/>
    <xf numFmtId="0" fontId="26" fillId="0" borderId="15" applyNumberFormat="0" applyFill="0" applyAlignment="0" applyProtection="0"/>
    <xf numFmtId="0" fontId="27" fillId="0" borderId="16" applyNumberFormat="0" applyFill="0" applyAlignment="0" applyProtection="0"/>
    <xf numFmtId="0" fontId="27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48" borderId="0" applyNumberFormat="0" applyBorder="0" applyAlignment="0" applyProtection="0"/>
    <xf numFmtId="0" fontId="18" fillId="0" borderId="0"/>
    <xf numFmtId="0" fontId="20" fillId="49" borderId="17" applyNumberFormat="0" applyAlignment="0" applyProtection="0"/>
    <xf numFmtId="0" fontId="30" fillId="0" borderId="13" applyNumberFormat="0" applyFill="0" applyAlignment="0" applyProtection="0"/>
    <xf numFmtId="0" fontId="31" fillId="35" borderId="0" applyNumberFormat="0" applyBorder="0" applyAlignment="0" applyProtection="0"/>
    <xf numFmtId="0" fontId="32" fillId="0" borderId="0" applyNumberFormat="0" applyFill="0" applyBorder="0" applyAlignment="0" applyProtection="0"/>
    <xf numFmtId="0" fontId="33" fillId="38" borderId="10" applyNumberFormat="0" applyAlignment="0" applyProtection="0"/>
    <xf numFmtId="0" fontId="35" fillId="50" borderId="10" applyNumberFormat="0" applyAlignment="0" applyProtection="0"/>
    <xf numFmtId="0" fontId="36" fillId="50" borderId="18" applyNumberFormat="0" applyAlignment="0" applyProtection="0"/>
    <xf numFmtId="0" fontId="34" fillId="0" borderId="0" applyNumberFormat="0" applyFill="0" applyBorder="0" applyAlignment="0" applyProtection="0"/>
    <xf numFmtId="0" fontId="21" fillId="51" borderId="0" applyNumberFormat="0" applyBorder="0" applyAlignment="0" applyProtection="0"/>
    <xf numFmtId="0" fontId="21" fillId="52" borderId="0" applyNumberFormat="0" applyBorder="0" applyAlignment="0" applyProtection="0"/>
    <xf numFmtId="0" fontId="21" fillId="53" borderId="0" applyNumberFormat="0" applyBorder="0" applyAlignment="0" applyProtection="0"/>
    <xf numFmtId="0" fontId="21" fillId="44" borderId="0" applyNumberFormat="0" applyBorder="0" applyAlignment="0" applyProtection="0"/>
    <xf numFmtId="0" fontId="21" fillId="45" borderId="0" applyNumberFormat="0" applyBorder="0" applyAlignment="0" applyProtection="0"/>
    <xf numFmtId="0" fontId="21" fillId="54" borderId="0" applyNumberFormat="0" applyBorder="0" applyAlignment="0" applyProtection="0"/>
  </cellStyleXfs>
  <cellXfs count="31">
    <xf numFmtId="0" fontId="18" fillId="0" borderId="0" xfId="0" applyFont="1"/>
    <xf numFmtId="0" fontId="19" fillId="0" borderId="0" xfId="42" applyNumberFormat="1" applyFont="1" applyFill="1" applyBorder="1" applyAlignment="1">
      <alignment horizontal="center" vertical="center" wrapText="1"/>
    </xf>
    <xf numFmtId="0" fontId="19" fillId="0" borderId="0" xfId="42" applyFont="1" applyFill="1" applyBorder="1" applyAlignment="1">
      <alignment horizontal="center" vertical="center" wrapText="1"/>
    </xf>
    <xf numFmtId="0" fontId="37" fillId="0" borderId="0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164" fontId="19" fillId="0" borderId="0" xfId="0" applyNumberFormat="1" applyFont="1" applyBorder="1" applyAlignment="1">
      <alignment horizontal="center" vertical="center"/>
    </xf>
    <xf numFmtId="164" fontId="18" fillId="0" borderId="0" xfId="0" applyNumberFormat="1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 wrapText="1"/>
    </xf>
    <xf numFmtId="164" fontId="19" fillId="0" borderId="0" xfId="0" applyNumberFormat="1" applyFont="1" applyBorder="1" applyAlignment="1">
      <alignment horizontal="center" vertical="center" wrapText="1"/>
    </xf>
    <xf numFmtId="0" fontId="18" fillId="55" borderId="0" xfId="0" applyFont="1" applyFill="1" applyBorder="1" applyAlignment="1">
      <alignment horizontal="center" vertical="center"/>
    </xf>
    <xf numFmtId="164" fontId="18" fillId="0" borderId="0" xfId="0" applyNumberFormat="1" applyFont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164" fontId="18" fillId="0" borderId="0" xfId="0" applyNumberFormat="1" applyFont="1" applyBorder="1" applyAlignment="1">
      <alignment horizontal="center" vertical="center" wrapText="1"/>
    </xf>
    <xf numFmtId="164" fontId="18" fillId="0" borderId="0" xfId="0" applyNumberFormat="1" applyFont="1" applyAlignment="1">
      <alignment horizontal="center" vertical="center"/>
    </xf>
    <xf numFmtId="164" fontId="18" fillId="0" borderId="19" xfId="0" applyNumberFormat="1" applyFont="1" applyBorder="1" applyAlignment="1">
      <alignment horizontal="center" vertical="center"/>
    </xf>
    <xf numFmtId="164" fontId="18" fillId="0" borderId="0" xfId="42" applyNumberFormat="1" applyFont="1" applyFill="1" applyBorder="1" applyAlignment="1">
      <alignment horizontal="center" vertical="center" wrapText="1"/>
    </xf>
    <xf numFmtId="164" fontId="18" fillId="0" borderId="20" xfId="0" applyNumberFormat="1" applyFont="1" applyBorder="1" applyAlignment="1">
      <alignment horizontal="center" vertical="center"/>
    </xf>
    <xf numFmtId="0" fontId="19" fillId="0" borderId="21" xfId="0" applyFont="1" applyFill="1" applyBorder="1" applyAlignment="1">
      <alignment horizontal="center" vertical="center"/>
    </xf>
    <xf numFmtId="164" fontId="18" fillId="0" borderId="21" xfId="0" applyNumberFormat="1" applyFont="1" applyFill="1" applyBorder="1" applyAlignment="1">
      <alignment horizontal="center" vertical="center"/>
    </xf>
    <xf numFmtId="164" fontId="19" fillId="0" borderId="21" xfId="0" applyNumberFormat="1" applyFont="1" applyBorder="1" applyAlignment="1">
      <alignment horizontal="center" vertical="center"/>
    </xf>
    <xf numFmtId="0" fontId="19" fillId="0" borderId="21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/>
    </xf>
    <xf numFmtId="164" fontId="19" fillId="0" borderId="21" xfId="0" applyNumberFormat="1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/>
    </xf>
    <xf numFmtId="0" fontId="18" fillId="55" borderId="21" xfId="0" applyFont="1" applyFill="1" applyBorder="1" applyAlignment="1">
      <alignment horizontal="center" vertical="center"/>
    </xf>
    <xf numFmtId="49" fontId="19" fillId="0" borderId="21" xfId="0" applyNumberFormat="1" applyFont="1" applyBorder="1" applyAlignment="1">
      <alignment horizontal="center" vertical="center"/>
    </xf>
    <xf numFmtId="164" fontId="19" fillId="0" borderId="23" xfId="0" applyNumberFormat="1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</cellXfs>
  <cellStyles count="85">
    <cellStyle name="20 % – Zvýraznění1" xfId="19" builtinId="30" customBuiltin="1"/>
    <cellStyle name="20 % – Zvýraznění1 2" xfId="43"/>
    <cellStyle name="20 % – Zvýraznění2" xfId="23" builtinId="34" customBuiltin="1"/>
    <cellStyle name="20 % – Zvýraznění2 2" xfId="44"/>
    <cellStyle name="20 % – Zvýraznění3" xfId="27" builtinId="38" customBuiltin="1"/>
    <cellStyle name="20 % – Zvýraznění3 2" xfId="45"/>
    <cellStyle name="20 % – Zvýraznění4" xfId="31" builtinId="42" customBuiltin="1"/>
    <cellStyle name="20 % – Zvýraznění4 2" xfId="46"/>
    <cellStyle name="20 % – Zvýraznění5" xfId="35" builtinId="46" customBuiltin="1"/>
    <cellStyle name="20 % – Zvýraznění5 2" xfId="47"/>
    <cellStyle name="20 % – Zvýraznění6" xfId="39" builtinId="50" customBuiltin="1"/>
    <cellStyle name="20 % – Zvýraznění6 2" xfId="48"/>
    <cellStyle name="40 % – Zvýraznění1" xfId="20" builtinId="31" customBuiltin="1"/>
    <cellStyle name="40 % – Zvýraznění1 2" xfId="49"/>
    <cellStyle name="40 % – Zvýraznění2" xfId="24" builtinId="35" customBuiltin="1"/>
    <cellStyle name="40 % – Zvýraznění2 2" xfId="50"/>
    <cellStyle name="40 % – Zvýraznění3" xfId="28" builtinId="39" customBuiltin="1"/>
    <cellStyle name="40 % – Zvýraznění3 2" xfId="51"/>
    <cellStyle name="40 % – Zvýraznění4" xfId="32" builtinId="43" customBuiltin="1"/>
    <cellStyle name="40 % – Zvýraznění4 2" xfId="52"/>
    <cellStyle name="40 % – Zvýraznění5" xfId="36" builtinId="47" customBuiltin="1"/>
    <cellStyle name="40 % – Zvýraznění5 2" xfId="53"/>
    <cellStyle name="40 % – Zvýraznění6" xfId="40" builtinId="51" customBuiltin="1"/>
    <cellStyle name="40 % – Zvýraznění6 2" xfId="54"/>
    <cellStyle name="60 % – Zvýraznění1" xfId="21" builtinId="32" customBuiltin="1"/>
    <cellStyle name="60 % – Zvýraznění1 2" xfId="55"/>
    <cellStyle name="60 % – Zvýraznění2" xfId="25" builtinId="36" customBuiltin="1"/>
    <cellStyle name="60 % – Zvýraznění2 2" xfId="56"/>
    <cellStyle name="60 % – Zvýraznění3" xfId="29" builtinId="40" customBuiltin="1"/>
    <cellStyle name="60 % – Zvýraznění3 2" xfId="57"/>
    <cellStyle name="60 % – Zvýraznění4" xfId="33" builtinId="44" customBuiltin="1"/>
    <cellStyle name="60 % – Zvýraznění4 2" xfId="58"/>
    <cellStyle name="60 % – Zvýraznění5" xfId="37" builtinId="48" customBuiltin="1"/>
    <cellStyle name="60 % – Zvýraznění5 2" xfId="59"/>
    <cellStyle name="60 % – Zvýraznění6" xfId="41" builtinId="52" customBuiltin="1"/>
    <cellStyle name="60 % – Zvýraznění6 2" xfId="60"/>
    <cellStyle name="Celkem" xfId="17" builtinId="25" customBuiltin="1"/>
    <cellStyle name="Celkem 2" xfId="61"/>
    <cellStyle name="Chybně" xfId="7" builtinId="27" customBuiltin="1"/>
    <cellStyle name="Chybně 2" xfId="62"/>
    <cellStyle name="Kontrolní buňka" xfId="13" builtinId="23" customBuiltin="1"/>
    <cellStyle name="Kontrolní buňka 2" xfId="63"/>
    <cellStyle name="Nadpis 1" xfId="2" builtinId="16" customBuiltin="1"/>
    <cellStyle name="Nadpis 1 2" xfId="64"/>
    <cellStyle name="Nadpis 2" xfId="3" builtinId="17" customBuiltin="1"/>
    <cellStyle name="Nadpis 2 2" xfId="65"/>
    <cellStyle name="Nadpis 3" xfId="4" builtinId="18" customBuiltin="1"/>
    <cellStyle name="Nadpis 3 2" xfId="66"/>
    <cellStyle name="Nadpis 4" xfId="5" builtinId="19" customBuiltin="1"/>
    <cellStyle name="Nadpis 4 2" xfId="67"/>
    <cellStyle name="Název" xfId="1" builtinId="15" customBuiltin="1"/>
    <cellStyle name="Název 2" xfId="68"/>
    <cellStyle name="Neutrální" xfId="8" builtinId="28" customBuiltin="1"/>
    <cellStyle name="Neutrální 2" xfId="69"/>
    <cellStyle name="Normal 2" xfId="70"/>
    <cellStyle name="Normální" xfId="0" builtinId="0"/>
    <cellStyle name="Normální 2" xfId="42"/>
    <cellStyle name="Poznámka" xfId="15" builtinId="10" customBuiltin="1"/>
    <cellStyle name="Poznámka 2" xfId="71"/>
    <cellStyle name="Propojená buňka" xfId="12" builtinId="24" customBuiltin="1"/>
    <cellStyle name="Propojená buňka 2" xfId="72"/>
    <cellStyle name="Správně" xfId="6" builtinId="26" customBuiltin="1"/>
    <cellStyle name="Správně 2" xfId="73"/>
    <cellStyle name="Text upozornění" xfId="14" builtinId="11" customBuiltin="1"/>
    <cellStyle name="Text upozornění 2" xfId="74"/>
    <cellStyle name="Vstup" xfId="9" builtinId="20" customBuiltin="1"/>
    <cellStyle name="Vstup 2" xfId="75"/>
    <cellStyle name="Výpočet" xfId="11" builtinId="22" customBuiltin="1"/>
    <cellStyle name="Výpočet 2" xfId="76"/>
    <cellStyle name="Výstup" xfId="10" builtinId="21" customBuiltin="1"/>
    <cellStyle name="Výstup 2" xfId="77"/>
    <cellStyle name="Vysvětlující text" xfId="16" builtinId="53" customBuiltin="1"/>
    <cellStyle name="Vysvětlující text 2" xfId="78"/>
    <cellStyle name="Zvýraznění 1" xfId="18" builtinId="29" customBuiltin="1"/>
    <cellStyle name="Zvýraznění 1 2" xfId="79"/>
    <cellStyle name="Zvýraznění 2" xfId="22" builtinId="33" customBuiltin="1"/>
    <cellStyle name="Zvýraznění 2 2" xfId="80"/>
    <cellStyle name="Zvýraznění 3" xfId="26" builtinId="37" customBuiltin="1"/>
    <cellStyle name="Zvýraznění 3 2" xfId="81"/>
    <cellStyle name="Zvýraznění 4" xfId="30" builtinId="41" customBuiltin="1"/>
    <cellStyle name="Zvýraznění 4 2" xfId="82"/>
    <cellStyle name="Zvýraznění 5" xfId="34" builtinId="45" customBuiltin="1"/>
    <cellStyle name="Zvýraznění 5 2" xfId="83"/>
    <cellStyle name="Zvýraznění 6" xfId="38" builtinId="49" customBuiltin="1"/>
    <cellStyle name="Zvýraznění 6 2" xfId="84"/>
  </cellStyles>
  <dxfs count="4"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rgb="FFCC9900"/>
        </patternFill>
      </fill>
    </dxf>
    <dxf>
      <fill>
        <patternFill>
          <bgColor theme="4" tint="0.59996337778862885"/>
        </patternFill>
      </fill>
    </dxf>
  </dxfs>
  <tableStyles count="0" defaultTableStyle="TableStyleMedium2" defaultPivotStyle="PivotStyleLight16"/>
  <colors>
    <mruColors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2"/>
  <sheetViews>
    <sheetView tabSelected="1" zoomScaleNormal="100" workbookViewId="0">
      <pane xSplit="2" ySplit="2" topLeftCell="C30" activePane="bottomRight" state="frozen"/>
      <selection pane="topRight" activeCell="C1" sqref="C1"/>
      <selection pane="bottomLeft" activeCell="A3" sqref="A3"/>
      <selection pane="bottomRight" activeCell="V48" sqref="V48"/>
    </sheetView>
  </sheetViews>
  <sheetFormatPr defaultRowHeight="12.75" x14ac:dyDescent="0.2"/>
  <cols>
    <col min="1" max="1" width="16.85546875" style="8" customWidth="1"/>
    <col min="2" max="2" width="9.7109375" style="13" customWidth="1"/>
    <col min="3" max="3" width="10.42578125" style="6" customWidth="1"/>
    <col min="4" max="4" width="9" style="5" customWidth="1"/>
    <col min="5" max="5" width="6.5703125" style="7" customWidth="1"/>
    <col min="6" max="6" width="11.28515625" style="7" customWidth="1"/>
    <col min="7" max="15" width="10.7109375" style="14" customWidth="1"/>
    <col min="16" max="16" width="9" style="7" customWidth="1"/>
    <col min="17" max="17" width="2.42578125" style="11" customWidth="1"/>
    <col min="18" max="23" width="9.140625" style="7"/>
    <col min="24" max="24" width="10.42578125" style="7" customWidth="1"/>
    <col min="25" max="16384" width="9.140625" style="7"/>
  </cols>
  <sheetData>
    <row r="1" spans="1:29" ht="28.5" customHeight="1" x14ac:dyDescent="0.2">
      <c r="A1" s="3" t="s">
        <v>42</v>
      </c>
      <c r="B1" s="3"/>
      <c r="R1" s="30" t="s">
        <v>67</v>
      </c>
      <c r="S1" s="30"/>
      <c r="T1" s="30"/>
      <c r="U1" s="30"/>
      <c r="V1" s="30"/>
      <c r="W1" s="30"/>
      <c r="X1" s="30"/>
      <c r="Y1" s="30"/>
    </row>
    <row r="2" spans="1:29" s="29" customFormat="1" ht="13.5" customHeight="1" x14ac:dyDescent="0.2">
      <c r="A2" s="19" t="s">
        <v>8</v>
      </c>
      <c r="B2" s="19" t="s">
        <v>6</v>
      </c>
      <c r="C2" s="20" t="s">
        <v>0</v>
      </c>
      <c r="D2" s="21" t="s">
        <v>4</v>
      </c>
      <c r="E2" s="22" t="s">
        <v>0</v>
      </c>
      <c r="F2" s="23" t="s">
        <v>5</v>
      </c>
      <c r="G2" s="21" t="s">
        <v>1</v>
      </c>
      <c r="H2" s="21" t="s">
        <v>2</v>
      </c>
      <c r="I2" s="21" t="s">
        <v>3</v>
      </c>
      <c r="J2" s="24" t="s">
        <v>32</v>
      </c>
      <c r="K2" s="24" t="s">
        <v>33</v>
      </c>
      <c r="L2" s="24" t="s">
        <v>54</v>
      </c>
      <c r="M2" s="24" t="s">
        <v>55</v>
      </c>
      <c r="N2" s="24" t="s">
        <v>56</v>
      </c>
      <c r="O2" s="24" t="s">
        <v>57</v>
      </c>
      <c r="P2" s="25" t="s">
        <v>7</v>
      </c>
      <c r="Q2" s="26"/>
      <c r="R2" s="27" t="s">
        <v>34</v>
      </c>
      <c r="S2" s="21" t="s">
        <v>35</v>
      </c>
      <c r="T2" s="21" t="s">
        <v>36</v>
      </c>
      <c r="U2" s="21" t="s">
        <v>37</v>
      </c>
      <c r="V2" s="28" t="s">
        <v>38</v>
      </c>
      <c r="W2" s="21" t="s">
        <v>39</v>
      </c>
      <c r="X2" s="21" t="s">
        <v>40</v>
      </c>
      <c r="Y2" s="21" t="s">
        <v>41</v>
      </c>
      <c r="Z2" s="21" t="s">
        <v>50</v>
      </c>
      <c r="AA2" s="21" t="s">
        <v>51</v>
      </c>
      <c r="AB2" s="21" t="s">
        <v>52</v>
      </c>
      <c r="AC2" s="21" t="s">
        <v>53</v>
      </c>
    </row>
    <row r="3" spans="1:29" ht="24" customHeight="1" x14ac:dyDescent="0.2">
      <c r="A3" s="1" t="s">
        <v>9</v>
      </c>
      <c r="B3" s="2" t="s">
        <v>29</v>
      </c>
      <c r="C3" s="17">
        <v>6.8240740740740751E-4</v>
      </c>
      <c r="D3" s="5">
        <v>6.0543981481481484E-4</v>
      </c>
      <c r="E3" s="7">
        <f t="shared" ref="E3:E20" si="0">IF(D3&lt;C3,1,0)</f>
        <v>1</v>
      </c>
      <c r="F3" s="18">
        <f t="shared" ref="F3:F20" si="1">IF(E3=1,C3-D3,D3-C3)</f>
        <v>7.6967592592592669E-5</v>
      </c>
      <c r="H3" s="14">
        <v>6.0543981481481484E-4</v>
      </c>
      <c r="P3" s="7" t="s">
        <v>63</v>
      </c>
      <c r="R3" s="12" t="s">
        <v>58</v>
      </c>
      <c r="S3" s="12" t="s">
        <v>58</v>
      </c>
      <c r="T3" s="12"/>
      <c r="U3" s="12"/>
      <c r="V3" s="16">
        <f>H3</f>
        <v>6.0543981481481484E-4</v>
      </c>
      <c r="W3" s="12"/>
      <c r="X3" s="12"/>
      <c r="Y3" s="12"/>
      <c r="Z3" s="15"/>
      <c r="AA3" s="15"/>
      <c r="AB3" s="15"/>
      <c r="AC3" s="15"/>
    </row>
    <row r="4" spans="1:29" ht="24" customHeight="1" x14ac:dyDescent="0.2">
      <c r="A4" s="1" t="s">
        <v>10</v>
      </c>
      <c r="B4" s="2" t="s">
        <v>29</v>
      </c>
      <c r="C4" s="17">
        <v>9.6747685185185185E-4</v>
      </c>
      <c r="D4" s="5">
        <v>8.9502314814814815E-4</v>
      </c>
      <c r="E4" s="7">
        <f t="shared" si="0"/>
        <v>1</v>
      </c>
      <c r="F4" s="18">
        <f t="shared" si="1"/>
        <v>7.2453703703703699E-5</v>
      </c>
      <c r="H4" s="14">
        <v>8.9502314814814815E-4</v>
      </c>
      <c r="P4" s="7" t="s">
        <v>64</v>
      </c>
      <c r="R4" s="12" t="s">
        <v>58</v>
      </c>
      <c r="S4" s="12" t="s">
        <v>58</v>
      </c>
      <c r="T4" s="12"/>
      <c r="U4" s="12"/>
      <c r="V4" s="16">
        <f t="shared" ref="V4:V12" si="2">H4</f>
        <v>8.9502314814814815E-4</v>
      </c>
      <c r="W4" s="12"/>
      <c r="X4" s="12"/>
      <c r="Y4" s="12"/>
    </row>
    <row r="5" spans="1:29" ht="24" customHeight="1" x14ac:dyDescent="0.2">
      <c r="A5" s="1" t="s">
        <v>11</v>
      </c>
      <c r="B5" s="2" t="s">
        <v>29</v>
      </c>
      <c r="C5" s="17">
        <v>5.5613425925925926E-4</v>
      </c>
      <c r="D5" s="5">
        <v>5.6215277777777785E-4</v>
      </c>
      <c r="E5" s="7">
        <f t="shared" si="0"/>
        <v>0</v>
      </c>
      <c r="F5" s="18">
        <f t="shared" si="1"/>
        <v>6.0185185185185905E-6</v>
      </c>
      <c r="G5" s="14">
        <v>2.6273148148148146E-4</v>
      </c>
      <c r="H5" s="14">
        <v>5.5613425925925926E-4</v>
      </c>
      <c r="P5" s="7" t="s">
        <v>63</v>
      </c>
      <c r="R5" s="12">
        <f t="shared" ref="R5:R12" si="3">G5</f>
        <v>2.6273148148148146E-4</v>
      </c>
      <c r="S5" s="12">
        <f t="shared" ref="S5:S12" si="4">H5-G5</f>
        <v>2.9340277777777779E-4</v>
      </c>
      <c r="T5" s="12"/>
      <c r="U5" s="12"/>
      <c r="V5" s="16">
        <f t="shared" si="2"/>
        <v>5.5613425925925926E-4</v>
      </c>
      <c r="W5" s="12"/>
      <c r="X5" s="12"/>
      <c r="Y5" s="12"/>
    </row>
    <row r="6" spans="1:29" ht="24" customHeight="1" x14ac:dyDescent="0.2">
      <c r="A6" s="1" t="s">
        <v>12</v>
      </c>
      <c r="B6" s="2" t="s">
        <v>29</v>
      </c>
      <c r="C6" s="17">
        <v>5.7326388888888889E-4</v>
      </c>
      <c r="D6" s="5">
        <v>5.7175925925925927E-4</v>
      </c>
      <c r="E6" s="7">
        <f t="shared" si="0"/>
        <v>1</v>
      </c>
      <c r="F6" s="18">
        <f t="shared" si="1"/>
        <v>1.5046296296296205E-6</v>
      </c>
      <c r="G6" s="14">
        <v>2.7430555555555552E-4</v>
      </c>
      <c r="H6" s="14">
        <v>5.7175925925925927E-4</v>
      </c>
      <c r="P6" s="7" t="s">
        <v>63</v>
      </c>
      <c r="R6" s="12">
        <f t="shared" si="3"/>
        <v>2.7430555555555552E-4</v>
      </c>
      <c r="S6" s="12">
        <f t="shared" si="4"/>
        <v>2.9745370370370375E-4</v>
      </c>
      <c r="T6" s="12"/>
      <c r="U6" s="12"/>
      <c r="V6" s="16">
        <f t="shared" si="2"/>
        <v>5.7175925925925927E-4</v>
      </c>
      <c r="W6" s="12"/>
      <c r="X6" s="12"/>
      <c r="Y6" s="12"/>
    </row>
    <row r="7" spans="1:29" ht="24" customHeight="1" x14ac:dyDescent="0.2">
      <c r="A7" s="1" t="s">
        <v>61</v>
      </c>
      <c r="B7" s="2" t="s">
        <v>29</v>
      </c>
      <c r="C7" s="17">
        <v>1.1723379629629629E-3</v>
      </c>
      <c r="D7" s="5">
        <v>8.396990740740742E-4</v>
      </c>
      <c r="E7" s="7">
        <f t="shared" si="0"/>
        <v>1</v>
      </c>
      <c r="F7" s="18">
        <f t="shared" si="1"/>
        <v>3.3263888888888872E-4</v>
      </c>
      <c r="G7" s="14">
        <v>3.8773148148148152E-4</v>
      </c>
      <c r="H7" s="14">
        <v>8.396990740740742E-4</v>
      </c>
      <c r="P7" s="7" t="s">
        <v>63</v>
      </c>
      <c r="R7" s="12">
        <f t="shared" si="3"/>
        <v>3.8773148148148152E-4</v>
      </c>
      <c r="S7" s="12">
        <f t="shared" si="4"/>
        <v>4.5196759259259268E-4</v>
      </c>
      <c r="T7" s="12"/>
      <c r="U7" s="12"/>
      <c r="V7" s="16">
        <f t="shared" si="2"/>
        <v>8.396990740740742E-4</v>
      </c>
      <c r="W7" s="12"/>
      <c r="X7" s="12"/>
      <c r="Y7" s="12"/>
    </row>
    <row r="8" spans="1:29" ht="24" customHeight="1" x14ac:dyDescent="0.2">
      <c r="A8" s="1" t="s">
        <v>14</v>
      </c>
      <c r="B8" s="2" t="s">
        <v>29</v>
      </c>
      <c r="C8" s="17">
        <v>7.6782407407407398E-4</v>
      </c>
      <c r="D8" s="5">
        <v>8.5729166666666668E-4</v>
      </c>
      <c r="E8" s="7">
        <f t="shared" si="0"/>
        <v>0</v>
      </c>
      <c r="F8" s="18">
        <f t="shared" si="1"/>
        <v>8.9467592592592702E-5</v>
      </c>
      <c r="G8" s="14">
        <v>3.8773148148148152E-4</v>
      </c>
      <c r="H8" s="14">
        <v>8.5729166666666668E-4</v>
      </c>
      <c r="P8" s="7" t="s">
        <v>62</v>
      </c>
      <c r="R8" s="12">
        <f t="shared" si="3"/>
        <v>3.8773148148148152E-4</v>
      </c>
      <c r="S8" s="12">
        <f t="shared" si="4"/>
        <v>4.6956018518518516E-4</v>
      </c>
      <c r="T8" s="12"/>
      <c r="U8" s="12"/>
      <c r="V8" s="16">
        <f t="shared" si="2"/>
        <v>8.5729166666666668E-4</v>
      </c>
      <c r="W8" s="12"/>
      <c r="X8" s="12"/>
      <c r="Y8" s="12"/>
    </row>
    <row r="9" spans="1:29" ht="24" customHeight="1" x14ac:dyDescent="0.2">
      <c r="A9" s="1" t="s">
        <v>15</v>
      </c>
      <c r="B9" s="2" t="s">
        <v>29</v>
      </c>
      <c r="C9" s="17">
        <v>6.6516203703703702E-4</v>
      </c>
      <c r="D9" s="5">
        <v>6.4363425925925927E-4</v>
      </c>
      <c r="E9" s="7">
        <f t="shared" si="0"/>
        <v>1</v>
      </c>
      <c r="F9" s="18">
        <f t="shared" si="1"/>
        <v>2.1527777777777756E-5</v>
      </c>
      <c r="G9" s="14">
        <v>3.0439814814814815E-4</v>
      </c>
      <c r="H9" s="14">
        <v>6.4363425925925927E-4</v>
      </c>
      <c r="P9" s="7" t="s">
        <v>62</v>
      </c>
      <c r="R9" s="12">
        <f t="shared" si="3"/>
        <v>3.0439814814814815E-4</v>
      </c>
      <c r="S9" s="12">
        <f t="shared" si="4"/>
        <v>3.3923611111111112E-4</v>
      </c>
      <c r="T9" s="12"/>
      <c r="U9" s="12"/>
      <c r="V9" s="16">
        <f t="shared" si="2"/>
        <v>6.4363425925925927E-4</v>
      </c>
      <c r="W9" s="12"/>
      <c r="X9" s="12"/>
      <c r="Y9" s="12"/>
    </row>
    <row r="10" spans="1:29" ht="24" customHeight="1" x14ac:dyDescent="0.2">
      <c r="A10" s="1" t="s">
        <v>16</v>
      </c>
      <c r="B10" s="2" t="s">
        <v>29</v>
      </c>
      <c r="C10" s="17">
        <v>4.7303240740740731E-4</v>
      </c>
      <c r="D10" s="5">
        <v>5.2002314814814815E-4</v>
      </c>
      <c r="E10" s="7">
        <f t="shared" si="0"/>
        <v>0</v>
      </c>
      <c r="F10" s="18">
        <f t="shared" si="1"/>
        <v>4.6990740740740836E-5</v>
      </c>
      <c r="G10" s="14">
        <v>2.3263888888888889E-4</v>
      </c>
      <c r="H10" s="14">
        <v>5.2002314814814815E-4</v>
      </c>
      <c r="P10" s="7" t="s">
        <v>62</v>
      </c>
      <c r="R10" s="12">
        <f t="shared" si="3"/>
        <v>2.3263888888888889E-4</v>
      </c>
      <c r="S10" s="12">
        <f t="shared" si="4"/>
        <v>2.8738425925925926E-4</v>
      </c>
      <c r="T10" s="12"/>
      <c r="U10" s="12"/>
      <c r="V10" s="16">
        <f t="shared" si="2"/>
        <v>5.2002314814814815E-4</v>
      </c>
      <c r="W10" s="12"/>
      <c r="X10" s="12"/>
      <c r="Y10" s="12"/>
    </row>
    <row r="11" spans="1:29" ht="24" customHeight="1" x14ac:dyDescent="0.2">
      <c r="A11" s="1" t="s">
        <v>17</v>
      </c>
      <c r="B11" s="2" t="s">
        <v>29</v>
      </c>
      <c r="C11" s="17">
        <v>7.2685185185185179E-4</v>
      </c>
      <c r="D11" s="5">
        <v>6.9699074074074075E-4</v>
      </c>
      <c r="E11" s="7">
        <f t="shared" si="0"/>
        <v>1</v>
      </c>
      <c r="F11" s="18">
        <f t="shared" si="1"/>
        <v>2.9861111111111039E-5</v>
      </c>
      <c r="G11" s="14">
        <v>3.2870370370370367E-4</v>
      </c>
      <c r="H11" s="14">
        <v>6.9699074074074075E-4</v>
      </c>
      <c r="P11" s="7" t="s">
        <v>63</v>
      </c>
      <c r="R11" s="12">
        <f t="shared" si="3"/>
        <v>3.2870370370370367E-4</v>
      </c>
      <c r="S11" s="12">
        <f t="shared" si="4"/>
        <v>3.6828703703703709E-4</v>
      </c>
      <c r="T11" s="12"/>
      <c r="U11" s="12"/>
      <c r="V11" s="16">
        <f t="shared" si="2"/>
        <v>6.9699074074074075E-4</v>
      </c>
      <c r="W11" s="12"/>
      <c r="X11" s="12"/>
      <c r="Y11" s="12"/>
    </row>
    <row r="12" spans="1:29" ht="24" customHeight="1" x14ac:dyDescent="0.2">
      <c r="A12" s="1" t="s">
        <v>19</v>
      </c>
      <c r="B12" s="2" t="s">
        <v>29</v>
      </c>
      <c r="C12" s="17">
        <v>9.1064814814814817E-4</v>
      </c>
      <c r="D12" s="5">
        <v>8.0879629629629628E-4</v>
      </c>
      <c r="E12" s="7">
        <f t="shared" si="0"/>
        <v>1</v>
      </c>
      <c r="F12" s="18">
        <f t="shared" si="1"/>
        <v>1.0185185185185189E-4</v>
      </c>
      <c r="G12" s="14">
        <v>3.7847222222222226E-4</v>
      </c>
      <c r="H12" s="14">
        <v>8.0879629629629628E-4</v>
      </c>
      <c r="P12" s="7" t="s">
        <v>62</v>
      </c>
      <c r="R12" s="12">
        <f t="shared" si="3"/>
        <v>3.7847222222222226E-4</v>
      </c>
      <c r="S12" s="12">
        <f t="shared" si="4"/>
        <v>4.3032407407407402E-4</v>
      </c>
      <c r="T12" s="12"/>
      <c r="U12" s="12"/>
      <c r="V12" s="16">
        <f t="shared" si="2"/>
        <v>8.0879629629629628E-4</v>
      </c>
      <c r="W12" s="12"/>
      <c r="X12" s="12"/>
      <c r="Y12" s="12"/>
    </row>
    <row r="13" spans="1:29" ht="24" customHeight="1" x14ac:dyDescent="0.2">
      <c r="A13" s="1" t="s">
        <v>21</v>
      </c>
      <c r="B13" s="2" t="s">
        <v>29</v>
      </c>
      <c r="C13" s="17">
        <v>8.6469907407407415E-4</v>
      </c>
      <c r="D13" s="5">
        <v>8.9652777777777777E-4</v>
      </c>
      <c r="E13" s="7">
        <f t="shared" si="0"/>
        <v>0</v>
      </c>
      <c r="F13" s="18">
        <f t="shared" si="1"/>
        <v>3.182870370370362E-5</v>
      </c>
      <c r="G13" s="14">
        <v>4.2824074074074075E-4</v>
      </c>
      <c r="H13" s="14">
        <v>8.9652777777777777E-4</v>
      </c>
      <c r="P13" s="7" t="s">
        <v>63</v>
      </c>
      <c r="R13" s="12">
        <f>G13</f>
        <v>4.2824074074074075E-4</v>
      </c>
      <c r="S13" s="12">
        <f>H13-G13</f>
        <v>4.6828703703703702E-4</v>
      </c>
      <c r="T13" s="12"/>
      <c r="U13" s="12"/>
      <c r="V13" s="16">
        <f>H13</f>
        <v>8.9652777777777777E-4</v>
      </c>
      <c r="W13" s="12"/>
      <c r="X13" s="12"/>
      <c r="Y13" s="12"/>
    </row>
    <row r="14" spans="1:29" ht="24" customHeight="1" x14ac:dyDescent="0.2">
      <c r="A14" s="1" t="s">
        <v>9</v>
      </c>
      <c r="B14" s="2" t="s">
        <v>48</v>
      </c>
      <c r="C14" s="17">
        <v>1.3055555555555555E-3</v>
      </c>
      <c r="D14" s="5">
        <v>1.3519675925925928E-3</v>
      </c>
      <c r="E14" s="7">
        <f t="shared" si="0"/>
        <v>0</v>
      </c>
      <c r="F14" s="18">
        <f t="shared" si="1"/>
        <v>4.6412037037037298E-5</v>
      </c>
      <c r="G14" s="14">
        <v>3.0092592592592595E-4</v>
      </c>
      <c r="H14" s="14">
        <v>6.6006944444444446E-4</v>
      </c>
      <c r="I14" s="14">
        <v>1.0023148148148148E-3</v>
      </c>
      <c r="J14" s="14">
        <v>1.3519675925925928E-3</v>
      </c>
      <c r="P14" s="7" t="s">
        <v>63</v>
      </c>
      <c r="R14" s="12">
        <f>G14</f>
        <v>3.0092592592592595E-4</v>
      </c>
      <c r="S14" s="12">
        <f>H14-G14</f>
        <v>3.5914351851851851E-4</v>
      </c>
      <c r="T14" s="12">
        <f>I14-H14</f>
        <v>3.4224537037037036E-4</v>
      </c>
      <c r="U14" s="12">
        <f>J14-I14</f>
        <v>3.4965277777777794E-4</v>
      </c>
      <c r="V14" s="16">
        <f>H14</f>
        <v>6.6006944444444446E-4</v>
      </c>
      <c r="W14" s="12">
        <f>J14-H14</f>
        <v>6.918981481481483E-4</v>
      </c>
      <c r="X14" s="12"/>
      <c r="Y14" s="12"/>
    </row>
    <row r="15" spans="1:29" ht="24" customHeight="1" x14ac:dyDescent="0.2">
      <c r="A15" s="1" t="s">
        <v>10</v>
      </c>
      <c r="B15" s="2" t="s">
        <v>30</v>
      </c>
      <c r="C15" s="17">
        <v>2.0195601851851854E-3</v>
      </c>
      <c r="D15" s="5">
        <v>1.8655092592592592E-3</v>
      </c>
      <c r="E15" s="7">
        <f t="shared" si="0"/>
        <v>1</v>
      </c>
      <c r="F15" s="18">
        <f t="shared" si="1"/>
        <v>1.5405092592592619E-4</v>
      </c>
      <c r="G15" s="14">
        <v>3.9930555555555552E-4</v>
      </c>
      <c r="H15" s="14">
        <v>8.6759259259259266E-4</v>
      </c>
      <c r="I15" s="12" t="s">
        <v>58</v>
      </c>
      <c r="J15" s="14">
        <v>1.8655092592592592E-3</v>
      </c>
      <c r="P15" s="7" t="s">
        <v>65</v>
      </c>
      <c r="R15" s="12">
        <f t="shared" ref="R15" si="5">G15</f>
        <v>3.9930555555555552E-4</v>
      </c>
      <c r="S15" s="12">
        <f t="shared" ref="S15" si="6">H15-G15</f>
        <v>4.6828703703703713E-4</v>
      </c>
      <c r="T15" s="12" t="s">
        <v>58</v>
      </c>
      <c r="U15" s="12" t="s">
        <v>58</v>
      </c>
      <c r="V15" s="16">
        <f t="shared" ref="V15:V20" si="7">H15</f>
        <v>8.6759259259259266E-4</v>
      </c>
      <c r="W15" s="12">
        <f t="shared" ref="W15:W20" si="8">J15-H15</f>
        <v>9.9791666666666648E-4</v>
      </c>
      <c r="X15" s="12"/>
      <c r="Y15" s="12"/>
    </row>
    <row r="16" spans="1:29" ht="24" customHeight="1" x14ac:dyDescent="0.2">
      <c r="A16" s="1" t="s">
        <v>11</v>
      </c>
      <c r="B16" s="2" t="s">
        <v>30</v>
      </c>
      <c r="C16" s="17">
        <v>1.224537037037037E-3</v>
      </c>
      <c r="D16" s="5">
        <v>1.2315972222222223E-3</v>
      </c>
      <c r="E16" s="7">
        <f t="shared" si="0"/>
        <v>0</v>
      </c>
      <c r="F16" s="18">
        <f t="shared" si="1"/>
        <v>7.0601851851852509E-6</v>
      </c>
      <c r="G16" s="14">
        <v>2.7083333333333332E-4</v>
      </c>
      <c r="H16" s="14">
        <v>5.9097222222222222E-4</v>
      </c>
      <c r="I16" s="14">
        <v>9.1666666666666676E-4</v>
      </c>
      <c r="J16" s="14">
        <v>1.2315972222222223E-3</v>
      </c>
      <c r="P16" s="7" t="s">
        <v>63</v>
      </c>
      <c r="R16" s="12">
        <f t="shared" ref="R16:R20" si="9">G16</f>
        <v>2.7083333333333332E-4</v>
      </c>
      <c r="S16" s="12">
        <f t="shared" ref="S16:S20" si="10">H16-G16</f>
        <v>3.201388888888889E-4</v>
      </c>
      <c r="T16" s="12">
        <f t="shared" ref="T16:T20" si="11">I16-H16</f>
        <v>3.2569444444444453E-4</v>
      </c>
      <c r="U16" s="12">
        <f t="shared" ref="U16:U20" si="12">J16-I16</f>
        <v>3.1493055555555549E-4</v>
      </c>
      <c r="V16" s="16">
        <f t="shared" si="7"/>
        <v>5.9097222222222222E-4</v>
      </c>
      <c r="W16" s="12">
        <f t="shared" si="8"/>
        <v>6.4062500000000003E-4</v>
      </c>
      <c r="X16" s="12"/>
      <c r="Y16" s="12"/>
    </row>
    <row r="17" spans="1:25" ht="24" customHeight="1" x14ac:dyDescent="0.2">
      <c r="A17" s="1" t="s">
        <v>12</v>
      </c>
      <c r="B17" s="2" t="s">
        <v>30</v>
      </c>
      <c r="C17" s="17">
        <v>1.301388888888889E-3</v>
      </c>
      <c r="D17" s="5">
        <v>1.2989583333333332E-3</v>
      </c>
      <c r="E17" s="7">
        <f t="shared" si="0"/>
        <v>1</v>
      </c>
      <c r="F17" s="18">
        <f t="shared" si="1"/>
        <v>2.4305555555558661E-6</v>
      </c>
      <c r="G17" s="14">
        <v>2.9513888888888889E-4</v>
      </c>
      <c r="H17" s="14">
        <v>6.2685185185185185E-4</v>
      </c>
      <c r="I17" s="14">
        <v>9.6643518518518519E-4</v>
      </c>
      <c r="J17" s="14">
        <v>1.2989583333333332E-3</v>
      </c>
      <c r="P17" s="7" t="s">
        <v>63</v>
      </c>
      <c r="R17" s="12">
        <f t="shared" si="9"/>
        <v>2.9513888888888889E-4</v>
      </c>
      <c r="S17" s="12">
        <f t="shared" si="10"/>
        <v>3.3171296296296296E-4</v>
      </c>
      <c r="T17" s="12">
        <f t="shared" si="11"/>
        <v>3.3958333333333334E-4</v>
      </c>
      <c r="U17" s="12">
        <f t="shared" si="12"/>
        <v>3.3252314814814798E-4</v>
      </c>
      <c r="V17" s="16">
        <f t="shared" si="7"/>
        <v>6.2685185185185185E-4</v>
      </c>
      <c r="W17" s="12">
        <f t="shared" si="8"/>
        <v>6.7210648148148132E-4</v>
      </c>
      <c r="X17" s="12"/>
      <c r="Y17" s="12"/>
    </row>
    <row r="18" spans="1:25" ht="24" customHeight="1" x14ac:dyDescent="0.2">
      <c r="A18" s="1" t="s">
        <v>47</v>
      </c>
      <c r="B18" s="2" t="s">
        <v>30</v>
      </c>
      <c r="C18" s="17">
        <v>1.931712962962963E-3</v>
      </c>
      <c r="D18" s="5">
        <v>1.844675925925926E-3</v>
      </c>
      <c r="E18" s="7">
        <f t="shared" si="0"/>
        <v>1</v>
      </c>
      <c r="F18" s="18">
        <f t="shared" si="1"/>
        <v>8.7037037037036944E-5</v>
      </c>
      <c r="G18" s="14">
        <v>4.1666666666666669E-4</v>
      </c>
      <c r="H18" s="14">
        <v>8.6701388888888885E-4</v>
      </c>
      <c r="I18" s="12" t="s">
        <v>58</v>
      </c>
      <c r="J18" s="14">
        <v>1.844675925925926E-3</v>
      </c>
      <c r="P18" s="7" t="s">
        <v>63</v>
      </c>
      <c r="R18" s="12">
        <f t="shared" si="9"/>
        <v>4.1666666666666669E-4</v>
      </c>
      <c r="S18" s="12">
        <f t="shared" si="10"/>
        <v>4.5034722222222215E-4</v>
      </c>
      <c r="T18" s="12" t="s">
        <v>58</v>
      </c>
      <c r="U18" s="12" t="s">
        <v>58</v>
      </c>
      <c r="V18" s="16">
        <f t="shared" si="7"/>
        <v>8.6701388888888885E-4</v>
      </c>
      <c r="W18" s="12">
        <f t="shared" si="8"/>
        <v>9.776620370370373E-4</v>
      </c>
      <c r="X18" s="12"/>
      <c r="Y18" s="12"/>
    </row>
    <row r="19" spans="1:25" ht="24" customHeight="1" x14ac:dyDescent="0.2">
      <c r="A19" s="1" t="s">
        <v>15</v>
      </c>
      <c r="B19" s="2" t="s">
        <v>30</v>
      </c>
      <c r="C19" s="17">
        <v>1.4260416666666666E-3</v>
      </c>
      <c r="D19" s="5">
        <v>1.3509259259259258E-3</v>
      </c>
      <c r="E19" s="7">
        <f t="shared" si="0"/>
        <v>1</v>
      </c>
      <c r="F19" s="18">
        <f t="shared" si="1"/>
        <v>7.5115740740740828E-5</v>
      </c>
      <c r="G19" s="14">
        <v>3.0092592592592595E-4</v>
      </c>
      <c r="H19" s="14">
        <v>6.5115740740740748E-4</v>
      </c>
      <c r="I19" s="14">
        <v>1.0023148148148148E-3</v>
      </c>
      <c r="J19" s="14">
        <v>1.3509259259259258E-3</v>
      </c>
      <c r="P19" s="7" t="s">
        <v>62</v>
      </c>
      <c r="R19" s="12">
        <f t="shared" si="9"/>
        <v>3.0092592592592595E-4</v>
      </c>
      <c r="S19" s="12">
        <f t="shared" si="10"/>
        <v>3.5023148148148153E-4</v>
      </c>
      <c r="T19" s="12">
        <f t="shared" si="11"/>
        <v>3.5115740740740734E-4</v>
      </c>
      <c r="U19" s="12">
        <f t="shared" si="12"/>
        <v>3.4861111111111095E-4</v>
      </c>
      <c r="V19" s="16">
        <f t="shared" si="7"/>
        <v>6.5115740740740748E-4</v>
      </c>
      <c r="W19" s="12">
        <f t="shared" si="8"/>
        <v>6.997685185185183E-4</v>
      </c>
      <c r="X19" s="12"/>
      <c r="Y19" s="12"/>
    </row>
    <row r="20" spans="1:25" ht="24" customHeight="1" x14ac:dyDescent="0.2">
      <c r="A20" s="1" t="s">
        <v>17</v>
      </c>
      <c r="B20" s="2" t="s">
        <v>30</v>
      </c>
      <c r="C20" s="17">
        <v>1.4791666666666666E-3</v>
      </c>
      <c r="D20" s="5">
        <v>1.5113425925925928E-3</v>
      </c>
      <c r="E20" s="7">
        <f t="shared" si="0"/>
        <v>0</v>
      </c>
      <c r="F20" s="18">
        <f t="shared" si="1"/>
        <v>3.2175925925926165E-5</v>
      </c>
      <c r="G20" s="14">
        <v>3.3796296296296292E-4</v>
      </c>
      <c r="H20" s="14">
        <v>7.2546296296296291E-4</v>
      </c>
      <c r="I20" s="14">
        <v>1.1180555555555555E-3</v>
      </c>
      <c r="J20" s="14">
        <v>1.5113425925925928E-3</v>
      </c>
      <c r="P20" s="7" t="s">
        <v>63</v>
      </c>
      <c r="R20" s="12">
        <f t="shared" si="9"/>
        <v>3.3796296296296292E-4</v>
      </c>
      <c r="S20" s="12">
        <f t="shared" si="10"/>
        <v>3.8749999999999999E-4</v>
      </c>
      <c r="T20" s="12">
        <f t="shared" si="11"/>
        <v>3.925925925925926E-4</v>
      </c>
      <c r="U20" s="12">
        <f t="shared" si="12"/>
        <v>3.9328703703703726E-4</v>
      </c>
      <c r="V20" s="16">
        <f t="shared" si="7"/>
        <v>7.2546296296296291E-4</v>
      </c>
      <c r="W20" s="12">
        <f t="shared" si="8"/>
        <v>7.8587962962962986E-4</v>
      </c>
      <c r="X20" s="12"/>
      <c r="Y20" s="12"/>
    </row>
    <row r="21" spans="1:25" ht="24" customHeight="1" x14ac:dyDescent="0.2">
      <c r="A21" s="1" t="s">
        <v>19</v>
      </c>
      <c r="B21" s="2" t="s">
        <v>30</v>
      </c>
      <c r="C21" s="17">
        <v>1.7850694444444444E-3</v>
      </c>
      <c r="D21" s="5">
        <v>1.9156249999999998E-3</v>
      </c>
      <c r="E21" s="7">
        <f t="shared" ref="E21:E48" si="13">IF(D21&lt;C21,1,0)</f>
        <v>0</v>
      </c>
      <c r="F21" s="18">
        <f t="shared" ref="F21:F48" si="14">IF(E21=1,C21-D21,D21-C21)</f>
        <v>1.3055555555555542E-4</v>
      </c>
      <c r="G21" s="12" t="s">
        <v>58</v>
      </c>
      <c r="H21" s="14">
        <v>9.0277777777777784E-4</v>
      </c>
      <c r="I21" s="12" t="s">
        <v>58</v>
      </c>
      <c r="J21" s="14">
        <v>1.9156249999999998E-3</v>
      </c>
      <c r="P21" s="7" t="s">
        <v>62</v>
      </c>
      <c r="R21" s="12" t="s">
        <v>58</v>
      </c>
      <c r="S21" s="12" t="s">
        <v>58</v>
      </c>
      <c r="T21" s="12" t="s">
        <v>58</v>
      </c>
      <c r="U21" s="12" t="s">
        <v>58</v>
      </c>
      <c r="V21" s="16">
        <f t="shared" ref="V21:V40" si="15">H21</f>
        <v>9.0277777777777784E-4</v>
      </c>
      <c r="W21" s="12">
        <f t="shared" ref="W21:W23" si="16">J21-H21</f>
        <v>1.0128472222222218E-3</v>
      </c>
      <c r="X21" s="12"/>
      <c r="Y21" s="12"/>
    </row>
    <row r="22" spans="1:25" ht="24" customHeight="1" x14ac:dyDescent="0.2">
      <c r="A22" s="1" t="s">
        <v>20</v>
      </c>
      <c r="B22" s="2" t="s">
        <v>30</v>
      </c>
      <c r="C22" s="17">
        <v>1.5586805555555556E-3</v>
      </c>
      <c r="D22" s="5">
        <v>1.5531249999999998E-3</v>
      </c>
      <c r="E22" s="7">
        <f t="shared" si="13"/>
        <v>1</v>
      </c>
      <c r="F22" s="18">
        <f t="shared" si="14"/>
        <v>5.5555555555557388E-6</v>
      </c>
      <c r="G22" s="14">
        <v>3.6458333333333335E-4</v>
      </c>
      <c r="H22" s="14">
        <v>7.5995370370370377E-4</v>
      </c>
      <c r="I22" s="12" t="s">
        <v>58</v>
      </c>
      <c r="J22" s="14">
        <v>1.5531249999999998E-3</v>
      </c>
      <c r="P22" s="7" t="s">
        <v>65</v>
      </c>
      <c r="R22" s="12">
        <f t="shared" ref="R22:R40" si="17">G22</f>
        <v>3.6458333333333335E-4</v>
      </c>
      <c r="S22" s="12">
        <f t="shared" ref="S22:S40" si="18">H22-G22</f>
        <v>3.9537037037037042E-4</v>
      </c>
      <c r="T22" s="12" t="s">
        <v>58</v>
      </c>
      <c r="U22" s="12" t="s">
        <v>58</v>
      </c>
      <c r="V22" s="16">
        <f t="shared" si="15"/>
        <v>7.5995370370370377E-4</v>
      </c>
      <c r="W22" s="12">
        <f t="shared" si="16"/>
        <v>7.9317129629629605E-4</v>
      </c>
      <c r="X22" s="12"/>
      <c r="Y22" s="12"/>
    </row>
    <row r="23" spans="1:25" ht="24" customHeight="1" x14ac:dyDescent="0.2">
      <c r="A23" s="1" t="s">
        <v>21</v>
      </c>
      <c r="B23" s="2" t="s">
        <v>30</v>
      </c>
      <c r="C23" s="17">
        <v>1.9787037037037039E-3</v>
      </c>
      <c r="D23" s="5">
        <v>2.0292824074074072E-3</v>
      </c>
      <c r="E23" s="7">
        <f t="shared" si="13"/>
        <v>0</v>
      </c>
      <c r="F23" s="18">
        <f t="shared" si="14"/>
        <v>5.0578703703703289E-5</v>
      </c>
      <c r="G23" s="14">
        <v>4.6527777777777778E-4</v>
      </c>
      <c r="H23" s="14">
        <v>9.932870370370371E-4</v>
      </c>
      <c r="I23" s="12" t="s">
        <v>58</v>
      </c>
      <c r="J23" s="14">
        <v>2.0292824074074072E-3</v>
      </c>
      <c r="P23" s="7" t="s">
        <v>63</v>
      </c>
      <c r="R23" s="12">
        <f t="shared" si="17"/>
        <v>4.6527777777777778E-4</v>
      </c>
      <c r="S23" s="12">
        <f t="shared" si="18"/>
        <v>5.2800925925925932E-4</v>
      </c>
      <c r="T23" s="12" t="s">
        <v>58</v>
      </c>
      <c r="U23" s="12" t="s">
        <v>58</v>
      </c>
      <c r="V23" s="16">
        <f t="shared" si="15"/>
        <v>9.932870370370371E-4</v>
      </c>
      <c r="W23" s="12">
        <f t="shared" si="16"/>
        <v>1.0359953703703701E-3</v>
      </c>
      <c r="X23" s="12"/>
      <c r="Y23" s="12"/>
    </row>
    <row r="24" spans="1:25" ht="24" customHeight="1" x14ac:dyDescent="0.2">
      <c r="A24" s="1" t="s">
        <v>9</v>
      </c>
      <c r="B24" s="2" t="s">
        <v>24</v>
      </c>
      <c r="C24" s="17">
        <v>4.3541666666666663E-4</v>
      </c>
      <c r="D24" s="5">
        <v>4.5069444444444437E-4</v>
      </c>
      <c r="E24" s="7">
        <f t="shared" si="13"/>
        <v>0</v>
      </c>
      <c r="F24" s="18">
        <f t="shared" si="14"/>
        <v>1.527777777777774E-5</v>
      </c>
      <c r="G24" s="12" t="s">
        <v>58</v>
      </c>
      <c r="H24" s="14">
        <v>4.5069444444444437E-4</v>
      </c>
      <c r="P24" s="7" t="s">
        <v>62</v>
      </c>
      <c r="R24" s="12" t="s">
        <v>58</v>
      </c>
      <c r="S24" s="12" t="s">
        <v>58</v>
      </c>
      <c r="T24" s="12"/>
      <c r="U24" s="12"/>
      <c r="V24" s="16">
        <f t="shared" si="15"/>
        <v>4.5069444444444437E-4</v>
      </c>
      <c r="W24" s="6"/>
    </row>
    <row r="25" spans="1:25" ht="24" customHeight="1" x14ac:dyDescent="0.2">
      <c r="A25" s="1" t="s">
        <v>10</v>
      </c>
      <c r="B25" s="2" t="s">
        <v>24</v>
      </c>
      <c r="C25" s="17">
        <v>7.4548611111111094E-4</v>
      </c>
      <c r="D25" s="5">
        <v>6.9930555555555544E-4</v>
      </c>
      <c r="E25" s="7">
        <f t="shared" si="13"/>
        <v>1</v>
      </c>
      <c r="F25" s="18">
        <f t="shared" si="14"/>
        <v>4.6180555555555493E-5</v>
      </c>
      <c r="G25" s="14">
        <v>3.2523148148148152E-4</v>
      </c>
      <c r="H25" s="14">
        <v>6.9930555555555544E-4</v>
      </c>
      <c r="P25" s="7" t="s">
        <v>64</v>
      </c>
      <c r="R25" s="12">
        <f t="shared" si="17"/>
        <v>3.2523148148148152E-4</v>
      </c>
      <c r="S25" s="12">
        <f t="shared" si="18"/>
        <v>3.7407407407407392E-4</v>
      </c>
      <c r="T25" s="12"/>
      <c r="U25" s="12"/>
      <c r="V25" s="16">
        <f t="shared" si="15"/>
        <v>6.9930555555555544E-4</v>
      </c>
    </row>
    <row r="26" spans="1:25" ht="24" customHeight="1" x14ac:dyDescent="0.2">
      <c r="A26" s="1" t="s">
        <v>11</v>
      </c>
      <c r="B26" s="2" t="s">
        <v>24</v>
      </c>
      <c r="C26" s="17">
        <v>4.4108796296296295E-4</v>
      </c>
      <c r="D26" s="5">
        <v>4.4699074074074069E-4</v>
      </c>
      <c r="E26" s="7">
        <f t="shared" si="13"/>
        <v>0</v>
      </c>
      <c r="F26" s="18">
        <f t="shared" si="14"/>
        <v>5.9027777777777421E-6</v>
      </c>
      <c r="G26" s="14">
        <v>2.175925925925926E-4</v>
      </c>
      <c r="H26" s="14">
        <v>4.4699074074074069E-4</v>
      </c>
      <c r="P26" s="7" t="s">
        <v>63</v>
      </c>
      <c r="R26" s="12">
        <f t="shared" si="17"/>
        <v>2.175925925925926E-4</v>
      </c>
      <c r="S26" s="12">
        <f t="shared" si="18"/>
        <v>2.2939814814814809E-4</v>
      </c>
      <c r="T26" s="12"/>
      <c r="U26" s="12"/>
      <c r="V26" s="16">
        <f t="shared" si="15"/>
        <v>4.4699074074074069E-4</v>
      </c>
    </row>
    <row r="27" spans="1:25" ht="24" customHeight="1" x14ac:dyDescent="0.2">
      <c r="A27" s="1" t="s">
        <v>12</v>
      </c>
      <c r="B27" s="2" t="s">
        <v>24</v>
      </c>
      <c r="C27" s="17">
        <v>4.3067129629629624E-4</v>
      </c>
      <c r="D27" s="5">
        <v>4.2106481481481487E-4</v>
      </c>
      <c r="E27" s="7">
        <f t="shared" si="13"/>
        <v>1</v>
      </c>
      <c r="F27" s="18">
        <f t="shared" si="14"/>
        <v>9.6064814814813691E-6</v>
      </c>
      <c r="G27" s="14">
        <v>2.0254629629629629E-4</v>
      </c>
      <c r="H27" s="14">
        <v>4.2106481481481487E-4</v>
      </c>
      <c r="P27" s="7" t="s">
        <v>65</v>
      </c>
      <c r="R27" s="12">
        <f t="shared" si="17"/>
        <v>2.0254629629629629E-4</v>
      </c>
      <c r="S27" s="12">
        <f t="shared" si="18"/>
        <v>2.1851851851851858E-4</v>
      </c>
      <c r="T27" s="12"/>
      <c r="U27" s="12"/>
      <c r="V27" s="16">
        <f t="shared" si="15"/>
        <v>4.2106481481481487E-4</v>
      </c>
    </row>
    <row r="28" spans="1:25" ht="24" customHeight="1" x14ac:dyDescent="0.2">
      <c r="A28" s="1" t="s">
        <v>13</v>
      </c>
      <c r="B28" s="2" t="s">
        <v>24</v>
      </c>
      <c r="C28" s="17">
        <v>9.0949074074074077E-4</v>
      </c>
      <c r="D28" s="5">
        <v>8.7905092592592592E-4</v>
      </c>
      <c r="E28" s="7">
        <f t="shared" si="13"/>
        <v>1</v>
      </c>
      <c r="F28" s="18">
        <f t="shared" si="14"/>
        <v>3.0439814814814847E-5</v>
      </c>
      <c r="G28" s="14">
        <v>4.4328703703703701E-4</v>
      </c>
      <c r="H28" s="14">
        <v>8.7905092592592592E-4</v>
      </c>
      <c r="P28" s="7" t="s">
        <v>62</v>
      </c>
      <c r="R28" s="12">
        <f t="shared" si="17"/>
        <v>4.4328703703703701E-4</v>
      </c>
      <c r="S28" s="12">
        <f t="shared" si="18"/>
        <v>4.3576388888888891E-4</v>
      </c>
      <c r="T28" s="12"/>
      <c r="U28" s="12"/>
      <c r="V28" s="16">
        <f t="shared" si="15"/>
        <v>8.7905092592592592E-4</v>
      </c>
    </row>
    <row r="29" spans="1:25" ht="24" customHeight="1" x14ac:dyDescent="0.2">
      <c r="A29" s="1" t="s">
        <v>47</v>
      </c>
      <c r="B29" s="2" t="s">
        <v>24</v>
      </c>
      <c r="C29" s="17">
        <v>6.6585648148148157E-4</v>
      </c>
      <c r="D29" s="5">
        <v>6.4351851851851853E-4</v>
      </c>
      <c r="E29" s="7">
        <f t="shared" si="13"/>
        <v>1</v>
      </c>
      <c r="F29" s="18">
        <f t="shared" si="14"/>
        <v>2.2337962962963045E-5</v>
      </c>
      <c r="G29" s="14">
        <v>3.0324074074074069E-4</v>
      </c>
      <c r="H29" s="14">
        <v>6.4351851851851853E-4</v>
      </c>
      <c r="P29" s="7" t="s">
        <v>65</v>
      </c>
      <c r="R29" s="12">
        <f t="shared" si="17"/>
        <v>3.0324074074074069E-4</v>
      </c>
      <c r="S29" s="12">
        <f t="shared" si="18"/>
        <v>3.4027777777777783E-4</v>
      </c>
      <c r="T29" s="12"/>
      <c r="U29" s="12"/>
      <c r="V29" s="16">
        <f t="shared" si="15"/>
        <v>6.4351851851851853E-4</v>
      </c>
    </row>
    <row r="30" spans="1:25" ht="24" customHeight="1" x14ac:dyDescent="0.2">
      <c r="A30" s="1" t="s">
        <v>14</v>
      </c>
      <c r="B30" s="2" t="s">
        <v>24</v>
      </c>
      <c r="C30" s="17">
        <v>4.9722222222222214E-4</v>
      </c>
      <c r="D30" s="5">
        <v>4.7534722222222222E-4</v>
      </c>
      <c r="E30" s="7">
        <f t="shared" si="13"/>
        <v>1</v>
      </c>
      <c r="F30" s="18">
        <f t="shared" si="14"/>
        <v>2.1874999999999922E-5</v>
      </c>
      <c r="G30" s="12" t="s">
        <v>58</v>
      </c>
      <c r="H30" s="14">
        <v>4.7534722222222222E-4</v>
      </c>
      <c r="P30" s="7" t="s">
        <v>65</v>
      </c>
      <c r="R30" s="12" t="s">
        <v>58</v>
      </c>
      <c r="S30" s="12" t="s">
        <v>58</v>
      </c>
      <c r="T30" s="12"/>
      <c r="U30" s="12"/>
      <c r="V30" s="16">
        <f t="shared" si="15"/>
        <v>4.7534722222222222E-4</v>
      </c>
    </row>
    <row r="31" spans="1:25" ht="24" customHeight="1" x14ac:dyDescent="0.2">
      <c r="A31" s="1" t="s">
        <v>15</v>
      </c>
      <c r="B31" s="2" t="s">
        <v>24</v>
      </c>
      <c r="C31" s="17">
        <v>4.8831018518518516E-4</v>
      </c>
      <c r="D31" s="5">
        <v>4.809027777777778E-4</v>
      </c>
      <c r="E31" s="7">
        <f t="shared" si="13"/>
        <v>1</v>
      </c>
      <c r="F31" s="18">
        <f t="shared" si="14"/>
        <v>7.4074074074073626E-6</v>
      </c>
      <c r="G31" s="12" t="s">
        <v>58</v>
      </c>
      <c r="H31" s="14">
        <v>4.809027777777778E-4</v>
      </c>
      <c r="P31" s="7" t="s">
        <v>64</v>
      </c>
      <c r="R31" s="12" t="s">
        <v>58</v>
      </c>
      <c r="S31" s="12" t="s">
        <v>58</v>
      </c>
      <c r="T31" s="12"/>
      <c r="U31" s="12"/>
      <c r="V31" s="16">
        <f t="shared" si="15"/>
        <v>4.809027777777778E-4</v>
      </c>
    </row>
    <row r="32" spans="1:25" ht="24" customHeight="1" x14ac:dyDescent="0.2">
      <c r="A32" s="1" t="s">
        <v>16</v>
      </c>
      <c r="B32" s="2" t="s">
        <v>24</v>
      </c>
      <c r="C32" s="17">
        <v>3.230324074074074E-4</v>
      </c>
      <c r="D32" s="5">
        <v>3.3310185185185184E-4</v>
      </c>
      <c r="E32" s="7">
        <f t="shared" si="13"/>
        <v>0</v>
      </c>
      <c r="F32" s="18">
        <f t="shared" si="14"/>
        <v>1.0069444444444438E-5</v>
      </c>
      <c r="G32" s="14">
        <v>1.574074074074074E-4</v>
      </c>
      <c r="H32" s="14">
        <v>3.3310185185185184E-4</v>
      </c>
      <c r="P32" s="7" t="s">
        <v>63</v>
      </c>
      <c r="R32" s="12">
        <f t="shared" si="17"/>
        <v>1.574074074074074E-4</v>
      </c>
      <c r="S32" s="12">
        <f t="shared" si="18"/>
        <v>1.7569444444444444E-4</v>
      </c>
      <c r="T32" s="12"/>
      <c r="U32" s="12"/>
      <c r="V32" s="16">
        <f t="shared" si="15"/>
        <v>3.3310185185185184E-4</v>
      </c>
    </row>
    <row r="33" spans="1:23" ht="24" customHeight="1" x14ac:dyDescent="0.2">
      <c r="A33" s="1" t="s">
        <v>17</v>
      </c>
      <c r="B33" s="2" t="s">
        <v>24</v>
      </c>
      <c r="C33" s="17">
        <v>6.1099537037037036E-4</v>
      </c>
      <c r="D33" s="5">
        <v>6.2523148148148149E-4</v>
      </c>
      <c r="E33" s="7">
        <f t="shared" si="13"/>
        <v>0</v>
      </c>
      <c r="F33" s="18">
        <f t="shared" si="14"/>
        <v>1.4236111111111133E-5</v>
      </c>
      <c r="G33" s="14">
        <v>2.9050925925925929E-4</v>
      </c>
      <c r="H33" s="14">
        <v>6.2523148148148149E-4</v>
      </c>
      <c r="P33" s="7" t="s">
        <v>62</v>
      </c>
      <c r="R33" s="12">
        <f t="shared" si="17"/>
        <v>2.9050925925925929E-4</v>
      </c>
      <c r="S33" s="12">
        <f t="shared" si="18"/>
        <v>3.347222222222222E-4</v>
      </c>
      <c r="T33" s="12"/>
      <c r="U33" s="12"/>
      <c r="V33" s="16">
        <f t="shared" si="15"/>
        <v>6.2523148148148149E-4</v>
      </c>
    </row>
    <row r="34" spans="1:23" ht="24" customHeight="1" x14ac:dyDescent="0.2">
      <c r="A34" s="1" t="s">
        <v>18</v>
      </c>
      <c r="B34" s="2" t="s">
        <v>24</v>
      </c>
      <c r="C34" s="17">
        <v>4.4699074074074069E-4</v>
      </c>
      <c r="D34" s="5">
        <v>4.4953703703703714E-4</v>
      </c>
      <c r="E34" s="7">
        <f t="shared" si="13"/>
        <v>0</v>
      </c>
      <c r="F34" s="18">
        <f t="shared" si="14"/>
        <v>2.5462962962964435E-6</v>
      </c>
      <c r="G34" s="14">
        <v>2.2916666666666669E-4</v>
      </c>
      <c r="H34" s="14">
        <v>4.4953703703703714E-4</v>
      </c>
      <c r="P34" s="7" t="s">
        <v>64</v>
      </c>
      <c r="R34" s="12">
        <f t="shared" si="17"/>
        <v>2.2916666666666669E-4</v>
      </c>
      <c r="S34" s="12">
        <f t="shared" si="18"/>
        <v>2.2037037037037045E-4</v>
      </c>
      <c r="T34" s="12"/>
      <c r="U34" s="12"/>
      <c r="V34" s="16">
        <f t="shared" si="15"/>
        <v>4.4953703703703714E-4</v>
      </c>
    </row>
    <row r="35" spans="1:23" ht="24" customHeight="1" x14ac:dyDescent="0.2">
      <c r="A35" s="1" t="s">
        <v>19</v>
      </c>
      <c r="B35" s="2" t="s">
        <v>24</v>
      </c>
      <c r="C35" s="17">
        <v>6.5740740740740733E-4</v>
      </c>
      <c r="D35" s="5">
        <v>6.5821759259259262E-4</v>
      </c>
      <c r="E35" s="7">
        <f t="shared" si="13"/>
        <v>0</v>
      </c>
      <c r="F35" s="18">
        <f t="shared" si="14"/>
        <v>8.101851851852887E-7</v>
      </c>
      <c r="G35" s="14">
        <v>3.1250000000000001E-4</v>
      </c>
      <c r="H35" s="14">
        <v>6.5821759259259262E-4</v>
      </c>
      <c r="P35" s="7" t="s">
        <v>65</v>
      </c>
      <c r="R35" s="12">
        <f t="shared" si="17"/>
        <v>3.1250000000000001E-4</v>
      </c>
      <c r="S35" s="12">
        <f t="shared" si="18"/>
        <v>3.4571759259259261E-4</v>
      </c>
      <c r="T35" s="12"/>
      <c r="U35" s="12"/>
      <c r="V35" s="16">
        <f t="shared" si="15"/>
        <v>6.5821759259259262E-4</v>
      </c>
    </row>
    <row r="36" spans="1:23" ht="24" customHeight="1" x14ac:dyDescent="0.2">
      <c r="A36" s="1" t="s">
        <v>20</v>
      </c>
      <c r="B36" s="2" t="s">
        <v>24</v>
      </c>
      <c r="C36" s="17">
        <v>5.2083333333333333E-4</v>
      </c>
      <c r="D36" s="5">
        <v>5.2673611111111107E-4</v>
      </c>
      <c r="E36" s="7">
        <f t="shared" si="13"/>
        <v>0</v>
      </c>
      <c r="F36" s="18">
        <f t="shared" si="14"/>
        <v>5.9027777777777421E-6</v>
      </c>
      <c r="G36" s="14">
        <v>2.5694444444444446E-4</v>
      </c>
      <c r="H36" s="14">
        <v>5.2673611111111107E-4</v>
      </c>
      <c r="P36" s="7" t="s">
        <v>62</v>
      </c>
      <c r="R36" s="12">
        <f t="shared" si="17"/>
        <v>2.5694444444444446E-4</v>
      </c>
      <c r="S36" s="12">
        <f t="shared" si="18"/>
        <v>2.6979166666666661E-4</v>
      </c>
      <c r="T36" s="12"/>
      <c r="U36" s="12"/>
      <c r="V36" s="16">
        <f t="shared" si="15"/>
        <v>5.2673611111111107E-4</v>
      </c>
    </row>
    <row r="37" spans="1:23" ht="24" customHeight="1" x14ac:dyDescent="0.2">
      <c r="A37" s="1" t="s">
        <v>21</v>
      </c>
      <c r="B37" s="2" t="s">
        <v>24</v>
      </c>
      <c r="C37" s="17">
        <v>8.1296296296296292E-4</v>
      </c>
      <c r="D37" s="5">
        <v>8.0613425925925937E-4</v>
      </c>
      <c r="E37" s="7">
        <f t="shared" si="13"/>
        <v>1</v>
      </c>
      <c r="F37" s="18">
        <f t="shared" si="14"/>
        <v>6.828703703703554E-6</v>
      </c>
      <c r="G37" s="14">
        <v>3.6805555555555555E-4</v>
      </c>
      <c r="H37" s="14">
        <v>8.0613425925925937E-4</v>
      </c>
      <c r="P37" s="7" t="s">
        <v>63</v>
      </c>
      <c r="R37" s="12">
        <f t="shared" si="17"/>
        <v>3.6805555555555555E-4</v>
      </c>
      <c r="S37" s="12">
        <f t="shared" si="18"/>
        <v>4.3807870370370382E-4</v>
      </c>
      <c r="T37" s="12"/>
      <c r="U37" s="12"/>
      <c r="V37" s="16">
        <f t="shared" si="15"/>
        <v>8.0613425925925937E-4</v>
      </c>
    </row>
    <row r="38" spans="1:23" ht="24" customHeight="1" x14ac:dyDescent="0.2">
      <c r="A38" s="1" t="s">
        <v>9</v>
      </c>
      <c r="B38" s="2" t="s">
        <v>23</v>
      </c>
      <c r="C38" s="17">
        <v>9.1435185185185185E-4</v>
      </c>
      <c r="D38" s="5">
        <v>9.0983796296296299E-4</v>
      </c>
      <c r="E38" s="7">
        <f t="shared" si="13"/>
        <v>1</v>
      </c>
      <c r="F38" s="18">
        <v>2.175925925925926E-4</v>
      </c>
      <c r="G38" s="12" t="s">
        <v>58</v>
      </c>
      <c r="H38" s="14">
        <v>4.4444444444444441E-4</v>
      </c>
      <c r="I38" s="12" t="s">
        <v>58</v>
      </c>
      <c r="J38" s="14">
        <v>9.0983796296296299E-4</v>
      </c>
      <c r="P38" s="7" t="s">
        <v>63</v>
      </c>
      <c r="R38" s="12" t="s">
        <v>58</v>
      </c>
      <c r="S38" s="12" t="s">
        <v>58</v>
      </c>
      <c r="T38" s="12" t="s">
        <v>58</v>
      </c>
      <c r="U38" s="12" t="s">
        <v>58</v>
      </c>
      <c r="V38" s="16">
        <f>H38</f>
        <v>4.4444444444444441E-4</v>
      </c>
      <c r="W38" s="12">
        <f>J38-H38</f>
        <v>4.6539351851851858E-4</v>
      </c>
    </row>
    <row r="39" spans="1:23" ht="24" customHeight="1" x14ac:dyDescent="0.2">
      <c r="A39" s="1" t="s">
        <v>21</v>
      </c>
      <c r="B39" s="2" t="s">
        <v>23</v>
      </c>
      <c r="C39" s="17">
        <v>1.7645833333333333E-3</v>
      </c>
      <c r="D39" s="5">
        <v>1.8314814814814815E-3</v>
      </c>
      <c r="E39" s="7">
        <f t="shared" ref="E39" si="19">IF(D39&lt;C39,1,0)</f>
        <v>0</v>
      </c>
      <c r="F39" s="18">
        <v>4.0856481481481478E-4</v>
      </c>
      <c r="G39" s="12" t="s">
        <v>58</v>
      </c>
      <c r="H39" s="14">
        <v>8.7384259259259262E-4</v>
      </c>
      <c r="I39" s="14">
        <v>1.3460648148148147E-3</v>
      </c>
      <c r="J39" s="14">
        <v>1.8314814814814815E-3</v>
      </c>
      <c r="P39" s="7" t="s">
        <v>63</v>
      </c>
      <c r="R39" s="12" t="s">
        <v>58</v>
      </c>
      <c r="S39" s="12" t="s">
        <v>58</v>
      </c>
      <c r="T39" s="12">
        <f t="shared" ref="T39" si="20">I39-H39</f>
        <v>4.7222222222222208E-4</v>
      </c>
      <c r="U39" s="12">
        <f t="shared" ref="U39" si="21">J39-I39</f>
        <v>4.8541666666666677E-4</v>
      </c>
      <c r="V39" s="16">
        <f>H39</f>
        <v>8.7384259259259262E-4</v>
      </c>
      <c r="W39" s="12">
        <f>J39-H39</f>
        <v>9.5763888888888884E-4</v>
      </c>
    </row>
    <row r="40" spans="1:23" ht="24" customHeight="1" x14ac:dyDescent="0.2">
      <c r="A40" s="1" t="s">
        <v>17</v>
      </c>
      <c r="B40" s="2" t="s">
        <v>23</v>
      </c>
      <c r="C40" s="17">
        <v>1.3789351851851853E-3</v>
      </c>
      <c r="D40" s="5">
        <v>1.4167824074074074E-3</v>
      </c>
      <c r="E40" s="7">
        <f t="shared" si="13"/>
        <v>0</v>
      </c>
      <c r="F40" s="18">
        <f t="shared" si="14"/>
        <v>3.7847222222222102E-5</v>
      </c>
      <c r="G40" s="14">
        <v>3.078703703703704E-4</v>
      </c>
      <c r="H40" s="14">
        <v>6.7708333333333336E-4</v>
      </c>
      <c r="I40" s="12" t="s">
        <v>58</v>
      </c>
      <c r="J40" s="14">
        <v>1.4167824074074074E-3</v>
      </c>
      <c r="P40" s="7" t="s">
        <v>62</v>
      </c>
      <c r="R40" s="12">
        <f t="shared" si="17"/>
        <v>3.078703703703704E-4</v>
      </c>
      <c r="S40" s="12">
        <f t="shared" si="18"/>
        <v>3.6921296296296295E-4</v>
      </c>
      <c r="T40" s="12" t="s">
        <v>58</v>
      </c>
      <c r="U40" s="12" t="s">
        <v>58</v>
      </c>
      <c r="V40" s="16">
        <f t="shared" si="15"/>
        <v>6.7708333333333336E-4</v>
      </c>
      <c r="W40" s="12">
        <f t="shared" ref="W40" si="22">J40-H40</f>
        <v>7.3969907407407404E-4</v>
      </c>
    </row>
    <row r="41" spans="1:23" ht="24" customHeight="1" x14ac:dyDescent="0.2">
      <c r="A41" s="1" t="s">
        <v>10</v>
      </c>
      <c r="B41" s="2" t="s">
        <v>23</v>
      </c>
      <c r="C41" s="17">
        <v>1.5883101851851854E-3</v>
      </c>
      <c r="D41" s="5">
        <v>1.6449074074074076E-3</v>
      </c>
      <c r="E41" s="7">
        <f t="shared" si="13"/>
        <v>0</v>
      </c>
      <c r="F41" s="18">
        <f t="shared" si="14"/>
        <v>5.6597222222222205E-5</v>
      </c>
      <c r="G41" s="14">
        <v>3.6458333333333335E-4</v>
      </c>
      <c r="H41" s="14">
        <v>7.7662037037037033E-4</v>
      </c>
      <c r="I41" s="12" t="s">
        <v>58</v>
      </c>
      <c r="J41" s="14">
        <v>1.6449074074074076E-3</v>
      </c>
      <c r="P41" s="7" t="s">
        <v>64</v>
      </c>
      <c r="R41" s="12">
        <f t="shared" ref="R41:R49" si="23">G41</f>
        <v>3.6458333333333335E-4</v>
      </c>
      <c r="S41" s="12">
        <f t="shared" ref="S41:S48" si="24">H41-G41</f>
        <v>4.1203703703703698E-4</v>
      </c>
      <c r="T41" s="12" t="s">
        <v>58</v>
      </c>
      <c r="U41" s="12" t="s">
        <v>58</v>
      </c>
      <c r="V41" s="16">
        <f t="shared" ref="V41:V48" si="25">H41</f>
        <v>7.7662037037037033E-4</v>
      </c>
      <c r="W41" s="12">
        <f t="shared" ref="W41:W48" si="26">J41-H41</f>
        <v>8.6828703703703731E-4</v>
      </c>
    </row>
    <row r="42" spans="1:23" ht="24" customHeight="1" x14ac:dyDescent="0.2">
      <c r="A42" s="1" t="s">
        <v>11</v>
      </c>
      <c r="B42" s="2" t="s">
        <v>23</v>
      </c>
      <c r="C42" s="17">
        <v>1.0195601851851852E-3</v>
      </c>
      <c r="D42" s="5">
        <v>9.7256944444444441E-4</v>
      </c>
      <c r="E42" s="7">
        <f t="shared" si="13"/>
        <v>1</v>
      </c>
      <c r="F42" s="18">
        <f t="shared" si="14"/>
        <v>4.6990740740740782E-5</v>
      </c>
      <c r="G42" s="14">
        <v>2.1296296296296295E-4</v>
      </c>
      <c r="H42" s="14">
        <v>4.5486111111111102E-4</v>
      </c>
      <c r="I42" s="14">
        <v>7.1527777777777779E-4</v>
      </c>
      <c r="J42" s="14">
        <v>9.7256944444444441E-4</v>
      </c>
      <c r="P42" s="7" t="s">
        <v>62</v>
      </c>
      <c r="R42" s="12">
        <f t="shared" si="23"/>
        <v>2.1296296296296295E-4</v>
      </c>
      <c r="S42" s="12">
        <f t="shared" si="24"/>
        <v>2.4189814814814807E-4</v>
      </c>
      <c r="T42" s="12">
        <f t="shared" ref="T42:T48" si="27">I42-H42</f>
        <v>2.6041666666666677E-4</v>
      </c>
      <c r="U42" s="12">
        <f t="shared" ref="U42:U48" si="28">J42-I42</f>
        <v>2.5729166666666663E-4</v>
      </c>
      <c r="V42" s="16">
        <f t="shared" si="25"/>
        <v>4.5486111111111102E-4</v>
      </c>
      <c r="W42" s="12">
        <f t="shared" si="26"/>
        <v>5.1770833333333335E-4</v>
      </c>
    </row>
    <row r="43" spans="1:23" ht="24" customHeight="1" x14ac:dyDescent="0.2">
      <c r="A43" s="1" t="s">
        <v>12</v>
      </c>
      <c r="B43" s="2" t="s">
        <v>23</v>
      </c>
      <c r="C43" s="17">
        <v>9.6076388888888893E-4</v>
      </c>
      <c r="D43" s="5">
        <v>9.3668981481481479E-4</v>
      </c>
      <c r="E43" s="7">
        <f t="shared" si="13"/>
        <v>1</v>
      </c>
      <c r="F43" s="18">
        <f t="shared" si="14"/>
        <v>2.4074074074074145E-5</v>
      </c>
      <c r="G43" s="14">
        <v>2.0833333333333335E-4</v>
      </c>
      <c r="H43" s="14">
        <v>4.4305555555555553E-4</v>
      </c>
      <c r="I43" s="14">
        <v>6.7939814814814816E-4</v>
      </c>
      <c r="J43" s="14">
        <v>9.3668981481481479E-4</v>
      </c>
      <c r="P43" s="7" t="s">
        <v>65</v>
      </c>
      <c r="R43" s="12">
        <f t="shared" ref="R43" si="29">G43</f>
        <v>2.0833333333333335E-4</v>
      </c>
      <c r="S43" s="12">
        <f t="shared" ref="S43" si="30">H43-G43</f>
        <v>2.3472222222222218E-4</v>
      </c>
      <c r="T43" s="12">
        <f t="shared" ref="T43" si="31">I43-H43</f>
        <v>2.3634259259259263E-4</v>
      </c>
      <c r="U43" s="12">
        <f t="shared" ref="U43" si="32">J43-I43</f>
        <v>2.5729166666666663E-4</v>
      </c>
      <c r="V43" s="16">
        <f>I43</f>
        <v>6.7939814814814816E-4</v>
      </c>
      <c r="W43" s="12">
        <f>J43-I43</f>
        <v>2.5729166666666663E-4</v>
      </c>
    </row>
    <row r="44" spans="1:23" ht="24" customHeight="1" x14ac:dyDescent="0.2">
      <c r="A44" s="1" t="s">
        <v>13</v>
      </c>
      <c r="B44" s="2" t="s">
        <v>23</v>
      </c>
      <c r="C44" s="17">
        <v>1.9253472222222222E-3</v>
      </c>
      <c r="D44" s="5">
        <v>1.88287037037037E-3</v>
      </c>
      <c r="E44" s="7">
        <f t="shared" si="13"/>
        <v>1</v>
      </c>
      <c r="F44" s="18">
        <f t="shared" si="14"/>
        <v>4.2476851851852137E-5</v>
      </c>
      <c r="G44" s="14">
        <v>4.3981481481481481E-4</v>
      </c>
      <c r="H44" s="14">
        <v>9.0046296296296304E-4</v>
      </c>
      <c r="I44" s="14">
        <v>1.420138888888889E-3</v>
      </c>
      <c r="J44" s="14">
        <v>1.88287037037037E-3</v>
      </c>
      <c r="P44" s="7" t="s">
        <v>62</v>
      </c>
      <c r="R44" s="12">
        <f t="shared" si="23"/>
        <v>4.3981481481481481E-4</v>
      </c>
      <c r="S44" s="12">
        <f t="shared" si="24"/>
        <v>4.6064814814814823E-4</v>
      </c>
      <c r="T44" s="12">
        <f t="shared" si="27"/>
        <v>5.1967592592592593E-4</v>
      </c>
      <c r="U44" s="12">
        <f t="shared" si="28"/>
        <v>4.6273148148148107E-4</v>
      </c>
      <c r="V44" s="16">
        <f t="shared" si="25"/>
        <v>9.0046296296296304E-4</v>
      </c>
      <c r="W44" s="12">
        <f t="shared" si="26"/>
        <v>9.824074074074071E-4</v>
      </c>
    </row>
    <row r="45" spans="1:23" ht="24" customHeight="1" x14ac:dyDescent="0.2">
      <c r="A45" s="1" t="s">
        <v>61</v>
      </c>
      <c r="B45" s="2" t="s">
        <v>23</v>
      </c>
      <c r="C45" s="17">
        <v>1.5446759259259259E-3</v>
      </c>
      <c r="D45" s="5">
        <v>1.433449074074074E-3</v>
      </c>
      <c r="E45" s="7">
        <f t="shared" si="13"/>
        <v>1</v>
      </c>
      <c r="F45" s="18">
        <f t="shared" si="14"/>
        <v>1.1122685185185194E-4</v>
      </c>
      <c r="G45" s="14">
        <v>2.9861111111111109E-4</v>
      </c>
      <c r="H45" s="14">
        <v>6.4814814814814813E-4</v>
      </c>
      <c r="I45" s="12" t="s">
        <v>58</v>
      </c>
      <c r="J45" s="14">
        <f>D45</f>
        <v>1.433449074074074E-3</v>
      </c>
      <c r="P45" s="7" t="s">
        <v>65</v>
      </c>
      <c r="R45" s="12">
        <f t="shared" si="23"/>
        <v>2.9861111111111109E-4</v>
      </c>
      <c r="S45" s="12">
        <f t="shared" si="24"/>
        <v>3.4953703703703704E-4</v>
      </c>
      <c r="T45" s="12" t="s">
        <v>58</v>
      </c>
      <c r="U45" s="12" t="s">
        <v>58</v>
      </c>
      <c r="V45" s="16">
        <f t="shared" si="25"/>
        <v>6.4814814814814813E-4</v>
      </c>
      <c r="W45" s="12">
        <f>J45-H45</f>
        <v>7.8530092592592584E-4</v>
      </c>
    </row>
    <row r="46" spans="1:23" ht="24" customHeight="1" x14ac:dyDescent="0.2">
      <c r="A46" s="1" t="s">
        <v>14</v>
      </c>
      <c r="B46" s="2" t="s">
        <v>23</v>
      </c>
      <c r="C46" s="17">
        <v>1.1116898148148147E-3</v>
      </c>
      <c r="D46" s="5">
        <v>1.0766203703703704E-3</v>
      </c>
      <c r="E46" s="7">
        <f t="shared" si="13"/>
        <v>1</v>
      </c>
      <c r="F46" s="18">
        <f t="shared" si="14"/>
        <v>3.5069444444444341E-5</v>
      </c>
      <c r="G46" s="12" t="s">
        <v>58</v>
      </c>
      <c r="H46" s="14">
        <v>5.2083333333333333E-4</v>
      </c>
      <c r="I46" s="12" t="s">
        <v>58</v>
      </c>
      <c r="J46" s="14">
        <v>1.0766203703703704E-3</v>
      </c>
      <c r="P46" s="7" t="s">
        <v>64</v>
      </c>
      <c r="R46" s="12" t="s">
        <v>58</v>
      </c>
      <c r="S46" s="12" t="s">
        <v>58</v>
      </c>
      <c r="T46" s="12" t="s">
        <v>58</v>
      </c>
      <c r="U46" s="12" t="s">
        <v>58</v>
      </c>
      <c r="V46" s="16">
        <f t="shared" si="25"/>
        <v>5.2083333333333333E-4</v>
      </c>
      <c r="W46" s="12">
        <f>J46-H46</f>
        <v>5.5578703703703704E-4</v>
      </c>
    </row>
    <row r="47" spans="1:23" ht="24" customHeight="1" x14ac:dyDescent="0.2">
      <c r="A47" s="1" t="s">
        <v>15</v>
      </c>
      <c r="B47" s="2" t="s">
        <v>23</v>
      </c>
      <c r="C47" s="17">
        <v>1.0839120370370371E-3</v>
      </c>
      <c r="D47" s="5">
        <v>1.0496527777777778E-3</v>
      </c>
      <c r="E47" s="7">
        <f t="shared" si="13"/>
        <v>1</v>
      </c>
      <c r="F47" s="18">
        <f t="shared" si="14"/>
        <v>3.4259259259259269E-5</v>
      </c>
      <c r="G47" s="14">
        <v>2.3842592592592597E-4</v>
      </c>
      <c r="H47" s="14">
        <v>4.965277777777777E-4</v>
      </c>
      <c r="I47" s="12" t="s">
        <v>58</v>
      </c>
      <c r="J47" s="14">
        <v>1.0496527777777778E-3</v>
      </c>
      <c r="P47" s="7" t="s">
        <v>65</v>
      </c>
      <c r="R47" s="12">
        <f t="shared" si="23"/>
        <v>2.3842592592592597E-4</v>
      </c>
      <c r="S47" s="12">
        <f t="shared" si="24"/>
        <v>2.581018518518517E-4</v>
      </c>
      <c r="T47" s="12" t="s">
        <v>58</v>
      </c>
      <c r="U47" s="12" t="s">
        <v>58</v>
      </c>
      <c r="V47" s="16">
        <f t="shared" si="25"/>
        <v>4.965277777777777E-4</v>
      </c>
      <c r="W47" s="12">
        <f t="shared" si="26"/>
        <v>5.5312500000000012E-4</v>
      </c>
    </row>
    <row r="48" spans="1:23" ht="24" customHeight="1" x14ac:dyDescent="0.2">
      <c r="A48" s="1" t="s">
        <v>19</v>
      </c>
      <c r="B48" s="2" t="s">
        <v>23</v>
      </c>
      <c r="C48" s="17">
        <v>1.5509259259259261E-3</v>
      </c>
      <c r="D48" s="5">
        <v>1.592824074074074E-3</v>
      </c>
      <c r="E48" s="7">
        <f t="shared" si="13"/>
        <v>0</v>
      </c>
      <c r="F48" s="18">
        <f t="shared" si="14"/>
        <v>4.1898148148147895E-5</v>
      </c>
      <c r="G48" s="14">
        <v>3.4375000000000003E-4</v>
      </c>
      <c r="H48" s="14">
        <v>7.7546296296296304E-4</v>
      </c>
      <c r="I48" s="14">
        <v>1.1979166666666668E-3</v>
      </c>
      <c r="J48" s="14">
        <v>1.592824074074074E-3</v>
      </c>
      <c r="P48" s="7" t="s">
        <v>65</v>
      </c>
      <c r="R48" s="12">
        <f t="shared" si="23"/>
        <v>3.4375000000000003E-4</v>
      </c>
      <c r="S48" s="12">
        <f t="shared" si="24"/>
        <v>4.3171296296296301E-4</v>
      </c>
      <c r="T48" s="12">
        <f t="shared" si="27"/>
        <v>4.2245370370370375E-4</v>
      </c>
      <c r="U48" s="12">
        <f t="shared" si="28"/>
        <v>3.9490740740740719E-4</v>
      </c>
      <c r="V48" s="16">
        <f t="shared" si="25"/>
        <v>7.7546296296296304E-4</v>
      </c>
      <c r="W48" s="12">
        <f t="shared" si="26"/>
        <v>8.1736111111111094E-4</v>
      </c>
    </row>
    <row r="49" spans="1:29" ht="24" customHeight="1" x14ac:dyDescent="0.2">
      <c r="A49" s="1" t="s">
        <v>20</v>
      </c>
      <c r="B49" s="2" t="s">
        <v>23</v>
      </c>
      <c r="C49" s="17">
        <v>1.1469907407407407E-3</v>
      </c>
      <c r="D49" s="5">
        <v>1.1369212962962962E-3</v>
      </c>
      <c r="E49" s="7">
        <f t="shared" ref="E49:E90" si="33">IF(D49&lt;C49,1,0)</f>
        <v>1</v>
      </c>
      <c r="F49" s="18">
        <f t="shared" ref="F49:F90" si="34">IF(E49=1,C49-D49,D49-C49)</f>
        <v>1.0069444444444492E-5</v>
      </c>
      <c r="G49" s="14" t="s">
        <v>58</v>
      </c>
      <c r="H49" s="14">
        <v>5.4525462962962958E-4</v>
      </c>
      <c r="I49" s="14">
        <v>8.7708333333333334E-4</v>
      </c>
      <c r="J49" s="14">
        <v>1.1369212962962962E-3</v>
      </c>
      <c r="P49" s="7" t="s">
        <v>62</v>
      </c>
      <c r="R49" s="12" t="str">
        <f t="shared" si="23"/>
        <v>-</v>
      </c>
      <c r="S49" s="12" t="s">
        <v>58</v>
      </c>
      <c r="T49" s="12">
        <f t="shared" ref="T49" si="35">I49-H49</f>
        <v>3.3182870370370376E-4</v>
      </c>
      <c r="U49" s="12">
        <f t="shared" ref="U49" si="36">J49-I49</f>
        <v>2.5983796296296291E-4</v>
      </c>
      <c r="V49" s="16">
        <f t="shared" ref="V49" si="37">H49</f>
        <v>5.4525462962962958E-4</v>
      </c>
      <c r="W49" s="12">
        <f t="shared" ref="W49" si="38">J49-H49</f>
        <v>5.9166666666666666E-4</v>
      </c>
    </row>
    <row r="50" spans="1:29" ht="24" customHeight="1" x14ac:dyDescent="0.2">
      <c r="A50" s="1" t="s">
        <v>18</v>
      </c>
      <c r="B50" s="2" t="s">
        <v>43</v>
      </c>
      <c r="C50" s="17">
        <v>1.0064814814814815E-3</v>
      </c>
      <c r="D50" s="5">
        <v>1.0059027777777779E-3</v>
      </c>
      <c r="E50" s="7">
        <f t="shared" si="33"/>
        <v>1</v>
      </c>
      <c r="F50" s="18">
        <f t="shared" si="34"/>
        <v>5.7870370370359178E-7</v>
      </c>
      <c r="G50" s="14">
        <v>2.2800925925925926E-4</v>
      </c>
      <c r="H50" s="14">
        <v>4.8263888888888895E-4</v>
      </c>
      <c r="I50" s="14">
        <v>7.349537037037037E-4</v>
      </c>
      <c r="J50" s="14">
        <v>1.0059027777777779E-3</v>
      </c>
      <c r="P50" s="7" t="s">
        <v>64</v>
      </c>
      <c r="R50" s="12">
        <f t="shared" ref="R50" si="39">G50</f>
        <v>2.2800925925925926E-4</v>
      </c>
      <c r="S50" s="12">
        <f t="shared" ref="S50" si="40">H50-G50</f>
        <v>2.5462962962962972E-4</v>
      </c>
      <c r="T50" s="12">
        <f t="shared" ref="T50" si="41">I50-H50</f>
        <v>2.5231481481481475E-4</v>
      </c>
      <c r="U50" s="12">
        <f t="shared" ref="U50" si="42">J50-I50</f>
        <v>2.7094907407407417E-4</v>
      </c>
      <c r="V50" s="16">
        <f t="shared" ref="V50" si="43">H50</f>
        <v>4.8263888888888895E-4</v>
      </c>
      <c r="W50" s="12">
        <f t="shared" ref="W50" si="44">J50-H50</f>
        <v>5.2326388888888887E-4</v>
      </c>
      <c r="X50" s="12"/>
      <c r="Y50" s="12"/>
    </row>
    <row r="51" spans="1:29" ht="24" customHeight="1" x14ac:dyDescent="0.2">
      <c r="A51" s="1" t="s">
        <v>15</v>
      </c>
      <c r="B51" s="2" t="s">
        <v>44</v>
      </c>
      <c r="C51" s="17"/>
      <c r="D51" s="5" t="s">
        <v>49</v>
      </c>
      <c r="F51" s="18"/>
      <c r="G51" s="12" t="s">
        <v>58</v>
      </c>
      <c r="H51" s="12" t="s">
        <v>58</v>
      </c>
      <c r="I51" s="12" t="s">
        <v>58</v>
      </c>
      <c r="J51" s="12" t="s">
        <v>58</v>
      </c>
      <c r="K51" s="12" t="s">
        <v>58</v>
      </c>
      <c r="L51" s="12" t="s">
        <v>58</v>
      </c>
      <c r="P51" s="7" t="s">
        <v>66</v>
      </c>
      <c r="R51" s="12" t="s">
        <v>58</v>
      </c>
      <c r="S51" s="12" t="s">
        <v>58</v>
      </c>
      <c r="T51" s="12" t="s">
        <v>58</v>
      </c>
      <c r="U51" s="12" t="s">
        <v>58</v>
      </c>
      <c r="V51" s="16"/>
      <c r="W51" s="12"/>
      <c r="X51" s="12"/>
      <c r="Y51" s="12"/>
    </row>
    <row r="52" spans="1:29" ht="24" customHeight="1" x14ac:dyDescent="0.2">
      <c r="A52" s="1" t="s">
        <v>9</v>
      </c>
      <c r="B52" s="2" t="s">
        <v>22</v>
      </c>
      <c r="C52" s="17">
        <v>2.0172453703703702E-3</v>
      </c>
      <c r="D52" s="5">
        <v>1.8967592592592595E-3</v>
      </c>
      <c r="E52" s="7">
        <f t="shared" si="33"/>
        <v>1</v>
      </c>
      <c r="F52" s="18">
        <f t="shared" si="34"/>
        <v>1.2048611111111071E-4</v>
      </c>
      <c r="G52" s="14">
        <v>2.2337962962962961E-4</v>
      </c>
      <c r="H52" s="14">
        <v>4.6712962962962962E-4</v>
      </c>
      <c r="I52" s="12" t="s">
        <v>58</v>
      </c>
      <c r="J52" s="14">
        <v>9.4988425925925937E-4</v>
      </c>
      <c r="K52" s="14">
        <v>1.4328703703703706E-3</v>
      </c>
      <c r="P52" s="7" t="s">
        <v>63</v>
      </c>
      <c r="R52" s="12">
        <f t="shared" ref="R52:R78" si="45">G52</f>
        <v>2.2337962962962961E-4</v>
      </c>
      <c r="S52" s="12">
        <f>H52-G52</f>
        <v>2.4375000000000002E-4</v>
      </c>
      <c r="T52" s="12" t="s">
        <v>58</v>
      </c>
      <c r="U52" s="12" t="s">
        <v>58</v>
      </c>
      <c r="V52" s="16">
        <f t="shared" ref="V52:V81" si="46">H52</f>
        <v>4.6712962962962962E-4</v>
      </c>
      <c r="W52" s="12">
        <f>K52-J52</f>
        <v>4.8298611111111122E-4</v>
      </c>
      <c r="X52" s="12">
        <f>K52-J52</f>
        <v>4.8298611111111122E-4</v>
      </c>
      <c r="Y52" s="12">
        <f t="shared" ref="Y52" si="47">D52-K52</f>
        <v>4.638888888888889E-4</v>
      </c>
    </row>
    <row r="53" spans="1:29" ht="24" customHeight="1" x14ac:dyDescent="0.2">
      <c r="A53" s="1" t="s">
        <v>13</v>
      </c>
      <c r="B53" s="2" t="s">
        <v>22</v>
      </c>
      <c r="C53" s="17">
        <v>4.0438657407407411E-3</v>
      </c>
      <c r="D53" s="5">
        <v>3.848958333333334E-3</v>
      </c>
      <c r="E53" s="7">
        <f t="shared" si="33"/>
        <v>1</v>
      </c>
      <c r="F53" s="18">
        <f t="shared" si="34"/>
        <v>1.949074074074071E-4</v>
      </c>
      <c r="G53" s="14">
        <v>4.236111111111111E-4</v>
      </c>
      <c r="H53" s="14">
        <v>9.1736111111111109E-4</v>
      </c>
      <c r="I53" s="12" t="s">
        <v>58</v>
      </c>
      <c r="J53" s="14">
        <v>1.9142361111111111E-3</v>
      </c>
      <c r="K53" s="14">
        <v>2.8890046296296298E-3</v>
      </c>
      <c r="P53" s="7" t="s">
        <v>63</v>
      </c>
      <c r="R53" s="12">
        <f t="shared" si="45"/>
        <v>4.236111111111111E-4</v>
      </c>
      <c r="S53" s="12">
        <f t="shared" ref="S53:S78" si="48">H53-G53</f>
        <v>4.9375000000000005E-4</v>
      </c>
      <c r="T53" s="12" t="s">
        <v>58</v>
      </c>
      <c r="U53" s="12" t="s">
        <v>58</v>
      </c>
      <c r="V53" s="16">
        <f t="shared" si="46"/>
        <v>9.1736111111111109E-4</v>
      </c>
      <c r="W53" s="12">
        <f>J53-H53</f>
        <v>9.9687499999999993E-4</v>
      </c>
      <c r="X53" s="12">
        <f>K53-J53</f>
        <v>9.7476851851851869E-4</v>
      </c>
      <c r="Y53" s="12">
        <f t="shared" ref="Y53:Y54" si="49">D53-K53</f>
        <v>9.5995370370370418E-4</v>
      </c>
    </row>
    <row r="54" spans="1:29" ht="24" customHeight="1" x14ac:dyDescent="0.2">
      <c r="A54" s="1" t="s">
        <v>18</v>
      </c>
      <c r="B54" s="2" t="s">
        <v>22</v>
      </c>
      <c r="C54" s="17">
        <v>2.2731481481481483E-3</v>
      </c>
      <c r="D54" s="5">
        <v>2.2064814814814816E-3</v>
      </c>
      <c r="E54" s="7">
        <f t="shared" si="33"/>
        <v>1</v>
      </c>
      <c r="F54" s="18">
        <f t="shared" si="34"/>
        <v>6.6666666666666697E-5</v>
      </c>
      <c r="G54" s="14">
        <v>2.1875E-4</v>
      </c>
      <c r="H54" s="14">
        <v>4.9479166666666671E-4</v>
      </c>
      <c r="I54" s="12" t="s">
        <v>58</v>
      </c>
      <c r="J54" s="14">
        <v>1.0459490740740739E-3</v>
      </c>
      <c r="K54" s="14">
        <v>1.6295138888888887E-3</v>
      </c>
      <c r="P54" s="7" t="s">
        <v>62</v>
      </c>
      <c r="R54" s="12">
        <f t="shared" si="45"/>
        <v>2.1875E-4</v>
      </c>
      <c r="S54" s="12">
        <f t="shared" si="48"/>
        <v>2.7604166666666673E-4</v>
      </c>
      <c r="T54" s="12" t="s">
        <v>58</v>
      </c>
      <c r="U54" s="12" t="s">
        <v>58</v>
      </c>
      <c r="V54" s="16">
        <f t="shared" si="46"/>
        <v>4.9479166666666671E-4</v>
      </c>
      <c r="W54" s="12">
        <f>J54-H54</f>
        <v>5.5115740740740722E-4</v>
      </c>
      <c r="X54" s="12">
        <f>K54-J54</f>
        <v>5.8356481481481475E-4</v>
      </c>
      <c r="Y54" s="12">
        <f t="shared" si="49"/>
        <v>5.769675925925929E-4</v>
      </c>
    </row>
    <row r="55" spans="1:29" ht="24" customHeight="1" x14ac:dyDescent="0.2">
      <c r="A55" s="1" t="s">
        <v>19</v>
      </c>
      <c r="B55" s="2" t="s">
        <v>22</v>
      </c>
      <c r="C55" s="17" t="s">
        <v>59</v>
      </c>
      <c r="D55" s="5">
        <v>3.4050925925925928E-3</v>
      </c>
      <c r="E55" s="7">
        <v>1</v>
      </c>
      <c r="F55" s="18"/>
      <c r="G55" s="14">
        <v>3.3333333333333332E-4</v>
      </c>
      <c r="H55" s="14">
        <v>7.3402777777777778E-4</v>
      </c>
      <c r="I55" s="12" t="s">
        <v>58</v>
      </c>
      <c r="J55" s="14">
        <v>1.6144675925925927E-3</v>
      </c>
      <c r="K55" s="14">
        <v>2.5403935185185187E-3</v>
      </c>
      <c r="P55" s="7" t="s">
        <v>63</v>
      </c>
      <c r="R55" s="12">
        <f t="shared" si="45"/>
        <v>3.3333333333333332E-4</v>
      </c>
      <c r="S55" s="12">
        <f t="shared" si="48"/>
        <v>4.0069444444444446E-4</v>
      </c>
      <c r="T55" s="12" t="s">
        <v>58</v>
      </c>
      <c r="U55" s="12" t="s">
        <v>58</v>
      </c>
      <c r="V55" s="16">
        <f t="shared" si="46"/>
        <v>7.3402777777777778E-4</v>
      </c>
      <c r="W55" s="12">
        <f>J55-H55</f>
        <v>8.8043981481481491E-4</v>
      </c>
      <c r="X55" s="12">
        <f>K55-J55</f>
        <v>9.2592592592592596E-4</v>
      </c>
      <c r="Y55" s="12">
        <f t="shared" ref="Y55" si="50">D55-K55</f>
        <v>8.6469907407407415E-4</v>
      </c>
    </row>
    <row r="56" spans="1:29" ht="24" customHeight="1" x14ac:dyDescent="0.2">
      <c r="A56" s="1" t="s">
        <v>18</v>
      </c>
      <c r="B56" s="2" t="s">
        <v>25</v>
      </c>
      <c r="C56" s="17">
        <v>4.7197916666666664E-3</v>
      </c>
      <c r="D56" s="5">
        <v>4.6293981481481481E-3</v>
      </c>
      <c r="E56" s="7">
        <f t="shared" ref="E56" si="51">IF(D56&lt;C56,1,0)</f>
        <v>1</v>
      </c>
      <c r="F56" s="18">
        <f t="shared" ref="F56" si="52">IF(E56=1,C56-D56,D56-C56)</f>
        <v>9.0393518518518297E-5</v>
      </c>
      <c r="G56" s="12" t="s">
        <v>58</v>
      </c>
      <c r="H56" s="14">
        <v>5.0590277777777775E-4</v>
      </c>
      <c r="I56" s="12" t="s">
        <v>58</v>
      </c>
      <c r="J56" s="14">
        <v>1.0969907407407408E-3</v>
      </c>
      <c r="K56" s="14">
        <v>1.6767361111111108E-3</v>
      </c>
      <c r="L56" s="14">
        <v>2.2952546296296293E-3</v>
      </c>
      <c r="M56" s="14">
        <v>2.9054398148148151E-3</v>
      </c>
      <c r="N56" s="14">
        <v>3.4768518518518521E-3</v>
      </c>
      <c r="O56" s="14">
        <v>4.061342592592593E-3</v>
      </c>
      <c r="P56" s="14" t="s">
        <v>62</v>
      </c>
      <c r="R56" s="12" t="s">
        <v>58</v>
      </c>
      <c r="S56" s="12" t="s">
        <v>58</v>
      </c>
      <c r="T56" s="12" t="s">
        <v>58</v>
      </c>
      <c r="U56" s="12" t="s">
        <v>58</v>
      </c>
      <c r="V56" s="16">
        <f t="shared" si="46"/>
        <v>5.0590277777777775E-4</v>
      </c>
      <c r="W56" s="12">
        <f t="shared" ref="W56" si="53">J56-H56</f>
        <v>5.9108796296296307E-4</v>
      </c>
      <c r="X56" s="12">
        <f t="shared" ref="X56" si="54">K56-J56</f>
        <v>5.7974537037037001E-4</v>
      </c>
      <c r="Y56" s="12">
        <f>L56-K56</f>
        <v>6.1851851851851846E-4</v>
      </c>
      <c r="Z56" s="12">
        <f>M56-L56</f>
        <v>6.1018518518518583E-4</v>
      </c>
      <c r="AA56" s="12">
        <f t="shared" ref="AA56" si="55">N56-M56</f>
        <v>5.7141203703703694E-4</v>
      </c>
      <c r="AB56" s="12">
        <f>O56-N56</f>
        <v>5.8449074074074089E-4</v>
      </c>
      <c r="AC56" s="12">
        <f>D56-O56</f>
        <v>5.6805555555555515E-4</v>
      </c>
    </row>
    <row r="57" spans="1:29" ht="24" customHeight="1" x14ac:dyDescent="0.2">
      <c r="A57" s="1" t="s">
        <v>20</v>
      </c>
      <c r="B57" s="2" t="s">
        <v>25</v>
      </c>
      <c r="C57" s="17">
        <v>5.0011574074074073E-3</v>
      </c>
      <c r="D57" s="5">
        <v>5.1218749999999997E-3</v>
      </c>
      <c r="E57" s="7">
        <f t="shared" si="33"/>
        <v>0</v>
      </c>
      <c r="F57" s="18">
        <f t="shared" si="34"/>
        <v>1.207175925925924E-4</v>
      </c>
      <c r="G57" s="12" t="s">
        <v>58</v>
      </c>
      <c r="H57" s="14">
        <v>6.1203703703703713E-4</v>
      </c>
      <c r="I57" s="12" t="s">
        <v>58</v>
      </c>
      <c r="J57" s="14">
        <v>1.2612268518518519E-3</v>
      </c>
      <c r="K57" s="14">
        <v>1.9071759259259259E-3</v>
      </c>
      <c r="L57" s="14">
        <v>2.5468750000000001E-3</v>
      </c>
      <c r="M57" s="14">
        <v>3.1903935185185182E-3</v>
      </c>
      <c r="N57" s="14">
        <v>3.8347222222222224E-3</v>
      </c>
      <c r="O57" s="14">
        <v>4.4775462962962963E-3</v>
      </c>
      <c r="P57" s="7" t="s">
        <v>63</v>
      </c>
      <c r="R57" s="12" t="s">
        <v>58</v>
      </c>
      <c r="S57" s="12" t="s">
        <v>58</v>
      </c>
      <c r="T57" s="12" t="s">
        <v>58</v>
      </c>
      <c r="U57" s="12" t="s">
        <v>58</v>
      </c>
      <c r="V57" s="16">
        <f t="shared" si="46"/>
        <v>6.1203703703703713E-4</v>
      </c>
      <c r="W57" s="12">
        <f t="shared" ref="W57" si="56">J57-H57</f>
        <v>6.4918981481481479E-4</v>
      </c>
      <c r="X57" s="12">
        <f t="shared" ref="X57" si="57">K57-J57</f>
        <v>6.4594907407407396E-4</v>
      </c>
      <c r="Y57" s="12">
        <f>L57-K57</f>
        <v>6.3969907407407421E-4</v>
      </c>
      <c r="Z57" s="12">
        <f>M57-L57</f>
        <v>6.4351851851851809E-4</v>
      </c>
      <c r="AA57" s="12">
        <f t="shared" ref="AA57" si="58">N57-M57</f>
        <v>6.4432870370370425E-4</v>
      </c>
      <c r="AB57" s="12">
        <f>O57-N57</f>
        <v>6.4282407407407387E-4</v>
      </c>
      <c r="AC57" s="12">
        <f>D57-O57</f>
        <v>6.4432870370370338E-4</v>
      </c>
    </row>
    <row r="58" spans="1:29" ht="24" customHeight="1" x14ac:dyDescent="0.2">
      <c r="A58" s="1" t="s">
        <v>21</v>
      </c>
      <c r="B58" s="2" t="s">
        <v>28</v>
      </c>
      <c r="C58" s="17">
        <v>7.9108796296296295E-4</v>
      </c>
      <c r="D58" s="5">
        <v>8.1805555555555548E-4</v>
      </c>
      <c r="E58" s="7">
        <f t="shared" si="33"/>
        <v>0</v>
      </c>
      <c r="F58" s="18">
        <f t="shared" si="34"/>
        <v>2.6967592592592538E-5</v>
      </c>
      <c r="G58" s="14">
        <v>3.7847222222222226E-4</v>
      </c>
      <c r="H58" s="14">
        <v>8.1805555555555548E-4</v>
      </c>
      <c r="P58" s="7" t="s">
        <v>63</v>
      </c>
      <c r="R58" s="12">
        <f t="shared" si="45"/>
        <v>3.7847222222222226E-4</v>
      </c>
      <c r="S58" s="12">
        <f t="shared" si="48"/>
        <v>4.3958333333333322E-4</v>
      </c>
      <c r="T58" s="12"/>
      <c r="U58" s="12"/>
      <c r="V58" s="16">
        <f t="shared" si="46"/>
        <v>8.1805555555555548E-4</v>
      </c>
    </row>
    <row r="59" spans="1:29" ht="24" customHeight="1" x14ac:dyDescent="0.2">
      <c r="A59" s="1" t="s">
        <v>10</v>
      </c>
      <c r="B59" s="2" t="s">
        <v>28</v>
      </c>
      <c r="C59" s="17">
        <v>7.1805555555555555E-4</v>
      </c>
      <c r="D59" s="5">
        <v>6.8657407407407415E-4</v>
      </c>
      <c r="E59" s="7">
        <f t="shared" si="33"/>
        <v>1</v>
      </c>
      <c r="F59" s="18">
        <f t="shared" si="34"/>
        <v>3.1481481481481399E-5</v>
      </c>
      <c r="G59" s="14">
        <v>3.1597222222222221E-4</v>
      </c>
      <c r="H59" s="12">
        <v>6.8657407407407415E-4</v>
      </c>
      <c r="P59" s="7" t="s">
        <v>64</v>
      </c>
      <c r="R59" s="12">
        <f t="shared" si="45"/>
        <v>3.1597222222222221E-4</v>
      </c>
      <c r="S59" s="12">
        <f t="shared" si="48"/>
        <v>3.7060185185185194E-4</v>
      </c>
      <c r="T59" s="12"/>
      <c r="U59" s="12"/>
      <c r="V59" s="16">
        <f t="shared" si="46"/>
        <v>6.8657407407407415E-4</v>
      </c>
    </row>
    <row r="60" spans="1:29" ht="25.5" customHeight="1" x14ac:dyDescent="0.2">
      <c r="A60" s="1" t="s">
        <v>11</v>
      </c>
      <c r="B60" s="2" t="s">
        <v>28</v>
      </c>
      <c r="C60" s="17">
        <v>7.4722222222222236E-4</v>
      </c>
      <c r="D60" s="5">
        <v>4.585648148148148E-4</v>
      </c>
      <c r="E60" s="7">
        <f t="shared" si="33"/>
        <v>1</v>
      </c>
      <c r="F60" s="18">
        <f t="shared" si="34"/>
        <v>2.8865740740740756E-4</v>
      </c>
      <c r="G60" s="14">
        <v>2.175925925925926E-4</v>
      </c>
      <c r="H60" s="14">
        <v>4.585648148148148E-4</v>
      </c>
      <c r="P60" s="7" t="s">
        <v>63</v>
      </c>
      <c r="R60" s="12">
        <f t="shared" si="45"/>
        <v>2.175925925925926E-4</v>
      </c>
      <c r="S60" s="12">
        <f t="shared" si="48"/>
        <v>2.409722222222222E-4</v>
      </c>
      <c r="T60" s="12"/>
      <c r="U60" s="12"/>
      <c r="V60" s="16">
        <f t="shared" si="46"/>
        <v>4.585648148148148E-4</v>
      </c>
    </row>
    <row r="61" spans="1:29" ht="24" customHeight="1" x14ac:dyDescent="0.2">
      <c r="A61" s="1" t="s">
        <v>12</v>
      </c>
      <c r="B61" s="2" t="s">
        <v>28</v>
      </c>
      <c r="C61" s="17">
        <v>5.3553240740740742E-4</v>
      </c>
      <c r="D61" s="5">
        <v>6.3379629629629626E-4</v>
      </c>
      <c r="E61" s="7">
        <f t="shared" si="33"/>
        <v>0</v>
      </c>
      <c r="F61" s="18">
        <f t="shared" si="34"/>
        <v>9.8263888888888836E-5</v>
      </c>
      <c r="G61" s="14">
        <v>2.6504629629629626E-4</v>
      </c>
      <c r="H61" s="14">
        <v>6.3379629629629626E-4</v>
      </c>
      <c r="P61" s="7" t="s">
        <v>62</v>
      </c>
      <c r="R61" s="12">
        <f t="shared" si="45"/>
        <v>2.6504629629629626E-4</v>
      </c>
      <c r="S61" s="12">
        <f t="shared" si="48"/>
        <v>3.6874999999999999E-4</v>
      </c>
      <c r="T61" s="12"/>
      <c r="U61" s="12"/>
      <c r="V61" s="16">
        <f t="shared" si="46"/>
        <v>6.3379629629629626E-4</v>
      </c>
    </row>
    <row r="62" spans="1:29" ht="24" customHeight="1" x14ac:dyDescent="0.2">
      <c r="A62" s="1" t="s">
        <v>13</v>
      </c>
      <c r="B62" s="2" t="s">
        <v>28</v>
      </c>
      <c r="C62" s="17">
        <v>9.0763888888888882E-4</v>
      </c>
      <c r="D62" s="5">
        <v>9.629629629629631E-4</v>
      </c>
      <c r="E62" s="7">
        <f t="shared" si="33"/>
        <v>0</v>
      </c>
      <c r="F62" s="18">
        <f t="shared" si="34"/>
        <v>5.5324074074074281E-5</v>
      </c>
      <c r="G62" s="14">
        <v>4.5370370370370378E-4</v>
      </c>
      <c r="H62" s="12">
        <v>9.629629629629631E-4</v>
      </c>
      <c r="P62" s="7" t="s">
        <v>62</v>
      </c>
      <c r="R62" s="12">
        <f t="shared" si="45"/>
        <v>4.5370370370370378E-4</v>
      </c>
      <c r="S62" s="12">
        <f t="shared" si="48"/>
        <v>5.0925925925925932E-4</v>
      </c>
      <c r="T62" s="12"/>
      <c r="U62" s="12"/>
      <c r="V62" s="16">
        <f t="shared" si="46"/>
        <v>9.629629629629631E-4</v>
      </c>
    </row>
    <row r="63" spans="1:29" ht="24" customHeight="1" x14ac:dyDescent="0.2">
      <c r="A63" s="1" t="s">
        <v>61</v>
      </c>
      <c r="B63" s="2" t="s">
        <v>28</v>
      </c>
      <c r="C63" s="17">
        <v>7.9745370370370376E-4</v>
      </c>
      <c r="D63" s="5">
        <v>6.3287037037037034E-4</v>
      </c>
      <c r="E63" s="7">
        <f t="shared" si="33"/>
        <v>1</v>
      </c>
      <c r="F63" s="18">
        <f t="shared" si="34"/>
        <v>1.6458333333333342E-4</v>
      </c>
      <c r="G63" s="14">
        <v>2.9050925925925929E-4</v>
      </c>
      <c r="H63" s="14">
        <v>6.3287037037037034E-4</v>
      </c>
      <c r="P63" s="7" t="s">
        <v>65</v>
      </c>
      <c r="R63" s="12">
        <f t="shared" si="45"/>
        <v>2.9050925925925929E-4</v>
      </c>
      <c r="S63" s="12">
        <f t="shared" si="48"/>
        <v>3.4236111111111105E-4</v>
      </c>
      <c r="T63" s="12"/>
      <c r="U63" s="12"/>
      <c r="V63" s="16">
        <f t="shared" si="46"/>
        <v>6.3287037037037034E-4</v>
      </c>
    </row>
    <row r="64" spans="1:29" ht="24" customHeight="1" x14ac:dyDescent="0.2">
      <c r="A64" s="1" t="s">
        <v>14</v>
      </c>
      <c r="B64" s="2" t="s">
        <v>28</v>
      </c>
      <c r="C64" s="17">
        <v>5.7303240740740741E-4</v>
      </c>
      <c r="D64" s="5">
        <v>5.5196759259259251E-4</v>
      </c>
      <c r="E64" s="7">
        <f t="shared" si="33"/>
        <v>1</v>
      </c>
      <c r="F64" s="18">
        <f t="shared" si="34"/>
        <v>2.1064814814814904E-5</v>
      </c>
      <c r="G64" s="12" t="s">
        <v>58</v>
      </c>
      <c r="H64" s="14">
        <f>D64</f>
        <v>5.5196759259259251E-4</v>
      </c>
      <c r="P64" s="7" t="s">
        <v>65</v>
      </c>
      <c r="R64" s="12" t="s">
        <v>58</v>
      </c>
      <c r="S64" s="12" t="s">
        <v>58</v>
      </c>
      <c r="T64" s="12"/>
      <c r="U64" s="12"/>
      <c r="V64" s="16">
        <f t="shared" si="46"/>
        <v>5.5196759259259251E-4</v>
      </c>
    </row>
    <row r="65" spans="1:23" ht="24" customHeight="1" x14ac:dyDescent="0.2">
      <c r="A65" s="1" t="s">
        <v>15</v>
      </c>
      <c r="B65" s="2" t="s">
        <v>28</v>
      </c>
      <c r="C65" s="17">
        <v>5.7511574074074073E-4</v>
      </c>
      <c r="D65" s="5">
        <v>5.2650462962962959E-4</v>
      </c>
      <c r="E65" s="7">
        <f t="shared" si="33"/>
        <v>1</v>
      </c>
      <c r="F65" s="18">
        <f t="shared" si="34"/>
        <v>4.8611111111111142E-5</v>
      </c>
      <c r="G65" s="14">
        <v>2.6273148148148146E-4</v>
      </c>
      <c r="H65" s="14">
        <v>5.2650462962962959E-4</v>
      </c>
      <c r="P65" s="7" t="s">
        <v>62</v>
      </c>
      <c r="R65" s="12">
        <f t="shared" si="45"/>
        <v>2.6273148148148146E-4</v>
      </c>
      <c r="S65" s="12">
        <f t="shared" si="48"/>
        <v>2.6377314814814812E-4</v>
      </c>
      <c r="T65" s="12"/>
      <c r="U65" s="12"/>
      <c r="V65" s="16">
        <f t="shared" si="46"/>
        <v>5.2650462962962959E-4</v>
      </c>
    </row>
    <row r="66" spans="1:23" ht="24" customHeight="1" x14ac:dyDescent="0.2">
      <c r="A66" s="1" t="s">
        <v>16</v>
      </c>
      <c r="B66" s="2" t="s">
        <v>28</v>
      </c>
      <c r="C66" s="17">
        <v>3.9282407407407408E-4</v>
      </c>
      <c r="D66" s="5">
        <v>4.019675925925926E-4</v>
      </c>
      <c r="E66" s="7">
        <f t="shared" si="33"/>
        <v>0</v>
      </c>
      <c r="F66" s="18">
        <f t="shared" si="34"/>
        <v>9.1435185185185174E-6</v>
      </c>
      <c r="G66" s="14">
        <v>1.8981481481481478E-4</v>
      </c>
      <c r="H66" s="14">
        <v>4.019675925925926E-4</v>
      </c>
      <c r="P66" s="7" t="s">
        <v>62</v>
      </c>
      <c r="R66" s="12">
        <f t="shared" si="45"/>
        <v>1.8981481481481478E-4</v>
      </c>
      <c r="S66" s="12">
        <f t="shared" si="48"/>
        <v>2.1215277777777782E-4</v>
      </c>
      <c r="T66" s="12"/>
      <c r="U66" s="12"/>
      <c r="V66" s="16">
        <f t="shared" si="46"/>
        <v>4.019675925925926E-4</v>
      </c>
    </row>
    <row r="67" spans="1:23" ht="24" customHeight="1" x14ac:dyDescent="0.2">
      <c r="A67" s="1" t="s">
        <v>17</v>
      </c>
      <c r="B67" s="2" t="s">
        <v>28</v>
      </c>
      <c r="C67" s="17">
        <v>6.0625000000000002E-4</v>
      </c>
      <c r="D67" s="5">
        <v>6.1898148148148153E-4</v>
      </c>
      <c r="E67" s="7">
        <f t="shared" si="33"/>
        <v>0</v>
      </c>
      <c r="F67" s="18">
        <f t="shared" si="34"/>
        <v>1.2731481481481513E-5</v>
      </c>
      <c r="G67" s="14">
        <v>2.9513888888888889E-4</v>
      </c>
      <c r="H67" s="14">
        <v>6.1898148148148153E-4</v>
      </c>
      <c r="P67" s="7" t="s">
        <v>63</v>
      </c>
      <c r="R67" s="12">
        <f t="shared" si="45"/>
        <v>2.9513888888888889E-4</v>
      </c>
      <c r="S67" s="12">
        <f t="shared" si="48"/>
        <v>3.2384259259259264E-4</v>
      </c>
      <c r="T67" s="12"/>
      <c r="U67" s="12"/>
      <c r="V67" s="16">
        <f t="shared" si="46"/>
        <v>6.1898148148148153E-4</v>
      </c>
    </row>
    <row r="68" spans="1:23" ht="24" customHeight="1" x14ac:dyDescent="0.2">
      <c r="A68" s="1" t="s">
        <v>18</v>
      </c>
      <c r="B68" s="2" t="s">
        <v>28</v>
      </c>
      <c r="C68" s="17">
        <v>5.6458333333333339E-4</v>
      </c>
      <c r="D68" s="5">
        <v>5.403935185185185E-4</v>
      </c>
      <c r="E68" s="7">
        <f t="shared" si="33"/>
        <v>1</v>
      </c>
      <c r="F68" s="18">
        <f t="shared" si="34"/>
        <v>2.4189814814814885E-5</v>
      </c>
      <c r="G68" s="14">
        <v>2.7546296296296298E-4</v>
      </c>
      <c r="H68" s="14">
        <v>5.403935185185185E-4</v>
      </c>
      <c r="P68" s="7" t="s">
        <v>65</v>
      </c>
      <c r="R68" s="12">
        <f t="shared" si="45"/>
        <v>2.7546296296296298E-4</v>
      </c>
      <c r="S68" s="12">
        <f t="shared" si="48"/>
        <v>2.6493055555555552E-4</v>
      </c>
      <c r="T68" s="12"/>
      <c r="U68" s="12"/>
      <c r="V68" s="16">
        <f t="shared" si="46"/>
        <v>5.403935185185185E-4</v>
      </c>
    </row>
    <row r="69" spans="1:23" ht="24" customHeight="1" x14ac:dyDescent="0.2">
      <c r="A69" s="1" t="s">
        <v>19</v>
      </c>
      <c r="B69" s="2" t="s">
        <v>28</v>
      </c>
      <c r="C69" s="17">
        <v>7.6215277777777772E-4</v>
      </c>
      <c r="D69" s="5">
        <v>7.6898148148148149E-4</v>
      </c>
      <c r="E69" s="7">
        <f t="shared" si="33"/>
        <v>0</v>
      </c>
      <c r="F69" s="18">
        <f t="shared" si="34"/>
        <v>6.8287037037037708E-6</v>
      </c>
      <c r="G69" s="14">
        <v>3.6226851851851855E-4</v>
      </c>
      <c r="H69" s="14">
        <v>7.6898148148148149E-4</v>
      </c>
      <c r="P69" s="7" t="s">
        <v>65</v>
      </c>
      <c r="R69" s="12">
        <f t="shared" si="45"/>
        <v>3.6226851851851855E-4</v>
      </c>
      <c r="S69" s="12">
        <f t="shared" si="48"/>
        <v>4.0671296296296294E-4</v>
      </c>
      <c r="T69" s="12"/>
      <c r="U69" s="12"/>
      <c r="V69" s="16">
        <f t="shared" si="46"/>
        <v>7.6898148148148149E-4</v>
      </c>
    </row>
    <row r="70" spans="1:23" ht="24" customHeight="1" x14ac:dyDescent="0.2">
      <c r="A70" s="1" t="s">
        <v>20</v>
      </c>
      <c r="B70" s="2" t="s">
        <v>28</v>
      </c>
      <c r="C70" s="17">
        <v>6.9675925925925938E-4</v>
      </c>
      <c r="D70" s="5">
        <v>6.4861111111111109E-4</v>
      </c>
      <c r="E70" s="7">
        <f t="shared" si="33"/>
        <v>1</v>
      </c>
      <c r="F70" s="18">
        <f t="shared" si="34"/>
        <v>4.814814814814829E-5</v>
      </c>
      <c r="G70" s="12" t="s">
        <v>58</v>
      </c>
      <c r="H70" s="14">
        <v>6.4861111111111109E-4</v>
      </c>
      <c r="P70" s="7" t="s">
        <v>62</v>
      </c>
      <c r="R70" s="12" t="s">
        <v>58</v>
      </c>
      <c r="S70" s="12" t="s">
        <v>58</v>
      </c>
      <c r="T70" s="12"/>
      <c r="U70" s="12"/>
      <c r="V70" s="16">
        <f t="shared" si="46"/>
        <v>6.4861111111111109E-4</v>
      </c>
    </row>
    <row r="71" spans="1:23" ht="24" customHeight="1" x14ac:dyDescent="0.2">
      <c r="A71" s="1" t="s">
        <v>10</v>
      </c>
      <c r="B71" s="2" t="s">
        <v>45</v>
      </c>
      <c r="C71" s="17">
        <v>1.5237268518518518E-3</v>
      </c>
      <c r="D71" s="5">
        <v>1.4150462962962962E-3</v>
      </c>
      <c r="E71" s="7">
        <f t="shared" si="33"/>
        <v>1</v>
      </c>
      <c r="F71" s="18">
        <f t="shared" si="34"/>
        <v>1.0868055555555566E-4</v>
      </c>
      <c r="G71" s="14">
        <v>3.0324074074074069E-4</v>
      </c>
      <c r="H71" s="14">
        <v>6.5324074074074069E-4</v>
      </c>
      <c r="P71" s="7" t="s">
        <v>63</v>
      </c>
      <c r="R71" s="12">
        <f t="shared" si="45"/>
        <v>3.0324074074074069E-4</v>
      </c>
      <c r="S71" s="12">
        <f t="shared" si="48"/>
        <v>3.5E-4</v>
      </c>
      <c r="T71" s="12" t="s">
        <v>58</v>
      </c>
      <c r="U71" s="12" t="s">
        <v>58</v>
      </c>
      <c r="V71" s="16">
        <f t="shared" si="46"/>
        <v>6.5324074074074069E-4</v>
      </c>
      <c r="W71" s="12"/>
    </row>
    <row r="72" spans="1:23" ht="24" customHeight="1" x14ac:dyDescent="0.2">
      <c r="A72" s="1" t="s">
        <v>21</v>
      </c>
      <c r="B72" s="2" t="s">
        <v>45</v>
      </c>
      <c r="C72" s="17">
        <v>1.7600694444444443E-3</v>
      </c>
      <c r="D72" s="5">
        <v>1.7848379629629629E-3</v>
      </c>
      <c r="E72" s="7">
        <f t="shared" si="33"/>
        <v>0</v>
      </c>
      <c r="F72" s="18">
        <f t="shared" si="34"/>
        <v>2.4768518518518585E-5</v>
      </c>
      <c r="G72" s="12">
        <v>3.7268518518518526E-4</v>
      </c>
      <c r="H72" s="14">
        <v>8.290509259259259E-4</v>
      </c>
      <c r="I72" s="12" t="s">
        <v>58</v>
      </c>
      <c r="J72" s="14">
        <v>1.7848379629629629E-3</v>
      </c>
      <c r="P72" s="7" t="s">
        <v>63</v>
      </c>
      <c r="R72" s="12">
        <f t="shared" si="45"/>
        <v>3.7268518518518526E-4</v>
      </c>
      <c r="S72" s="12">
        <f t="shared" si="48"/>
        <v>4.5636574074074064E-4</v>
      </c>
      <c r="T72" s="12" t="s">
        <v>58</v>
      </c>
      <c r="U72" s="12" t="s">
        <v>58</v>
      </c>
      <c r="V72" s="16">
        <f t="shared" si="46"/>
        <v>8.290509259259259E-4</v>
      </c>
      <c r="W72" s="12"/>
    </row>
    <row r="73" spans="1:23" ht="24" customHeight="1" x14ac:dyDescent="0.2">
      <c r="A73" s="1" t="s">
        <v>13</v>
      </c>
      <c r="B73" s="2" t="s">
        <v>45</v>
      </c>
      <c r="C73" s="17">
        <v>2.1112268518518515E-3</v>
      </c>
      <c r="D73" s="5">
        <v>2.0024305555555555E-3</v>
      </c>
      <c r="E73" s="7">
        <f t="shared" si="33"/>
        <v>1</v>
      </c>
      <c r="F73" s="18">
        <f t="shared" si="34"/>
        <v>1.0879629629629607E-4</v>
      </c>
      <c r="G73" s="14">
        <v>4.7916666666666664E-4</v>
      </c>
      <c r="H73" s="14">
        <v>9.9108796296296293E-4</v>
      </c>
      <c r="I73" s="12" t="s">
        <v>58</v>
      </c>
      <c r="J73" s="14">
        <v>2.0024305555555555E-3</v>
      </c>
      <c r="P73" s="7" t="s">
        <v>62</v>
      </c>
      <c r="R73" s="12">
        <f t="shared" si="45"/>
        <v>4.7916666666666664E-4</v>
      </c>
      <c r="S73" s="12">
        <f t="shared" si="48"/>
        <v>5.1192129629629634E-4</v>
      </c>
      <c r="T73" s="12" t="s">
        <v>58</v>
      </c>
      <c r="U73" s="12" t="s">
        <v>58</v>
      </c>
      <c r="V73" s="16">
        <f t="shared" si="46"/>
        <v>9.9108796296296293E-4</v>
      </c>
      <c r="W73" s="12"/>
    </row>
    <row r="74" spans="1:23" ht="24" customHeight="1" x14ac:dyDescent="0.2">
      <c r="A74" s="1" t="s">
        <v>17</v>
      </c>
      <c r="B74" s="2" t="s">
        <v>46</v>
      </c>
      <c r="C74" s="17">
        <v>1.3159722222222221E-3</v>
      </c>
      <c r="D74" s="5">
        <v>1.2959490740740739E-3</v>
      </c>
      <c r="E74" s="7">
        <f t="shared" si="33"/>
        <v>1</v>
      </c>
      <c r="F74" s="18">
        <f t="shared" si="34"/>
        <v>2.0023148148148135E-5</v>
      </c>
      <c r="G74" s="14">
        <v>2.8819444444444444E-4</v>
      </c>
      <c r="H74" s="14">
        <v>6.1736111111111117E-4</v>
      </c>
      <c r="I74" s="12" t="s">
        <v>58</v>
      </c>
      <c r="J74" s="14">
        <v>1.2959490740740739E-3</v>
      </c>
      <c r="P74" s="7" t="s">
        <v>63</v>
      </c>
      <c r="R74" s="12">
        <f t="shared" ref="R74" si="59">G74</f>
        <v>2.8819444444444444E-4</v>
      </c>
      <c r="S74" s="12">
        <f t="shared" ref="S74" si="60">H74-G74</f>
        <v>3.2916666666666673E-4</v>
      </c>
      <c r="T74" s="12" t="s">
        <v>58</v>
      </c>
      <c r="U74" s="12" t="s">
        <v>58</v>
      </c>
      <c r="V74" s="16">
        <f t="shared" ref="V74" si="61">H74</f>
        <v>6.1736111111111117E-4</v>
      </c>
      <c r="W74" s="12">
        <f t="shared" ref="W74" si="62">J74-H74</f>
        <v>6.7858796296296276E-4</v>
      </c>
    </row>
    <row r="75" spans="1:23" ht="24" customHeight="1" x14ac:dyDescent="0.2">
      <c r="A75" s="1" t="s">
        <v>16</v>
      </c>
      <c r="B75" s="2" t="s">
        <v>45</v>
      </c>
      <c r="C75" s="17">
        <v>8.3935185185185198E-4</v>
      </c>
      <c r="D75" s="5">
        <v>8.920138888888888E-4</v>
      </c>
      <c r="E75" s="7">
        <v>0</v>
      </c>
      <c r="F75" s="18">
        <f t="shared" si="34"/>
        <v>5.2662037037036827E-5</v>
      </c>
      <c r="G75" s="14">
        <v>2.0370370370370369E-4</v>
      </c>
      <c r="H75" s="14">
        <v>4.2905092592592599E-4</v>
      </c>
      <c r="I75" s="12" t="s">
        <v>58</v>
      </c>
      <c r="J75" s="14">
        <v>8.920138888888888E-4</v>
      </c>
      <c r="P75" s="7" t="s">
        <v>63</v>
      </c>
      <c r="R75" s="12">
        <f t="shared" ref="R75" si="63">G75</f>
        <v>2.0370370370370369E-4</v>
      </c>
      <c r="S75" s="12">
        <f t="shared" ref="S75" si="64">H75-G75</f>
        <v>2.253472222222223E-4</v>
      </c>
      <c r="T75" s="12" t="s">
        <v>58</v>
      </c>
      <c r="U75" s="12" t="s">
        <v>58</v>
      </c>
      <c r="V75" s="16">
        <f t="shared" ref="V75" si="65">H75</f>
        <v>4.2905092592592599E-4</v>
      </c>
      <c r="W75" s="12">
        <f t="shared" ref="W75" si="66">J75-H75</f>
        <v>4.6296296296296282E-4</v>
      </c>
    </row>
    <row r="76" spans="1:23" ht="24" customHeight="1" x14ac:dyDescent="0.2">
      <c r="A76" s="1" t="s">
        <v>11</v>
      </c>
      <c r="B76" s="2" t="s">
        <v>27</v>
      </c>
      <c r="C76" s="17">
        <v>1.0476851851851851E-3</v>
      </c>
      <c r="D76" s="5">
        <v>1.0244212962962963E-3</v>
      </c>
      <c r="E76" s="7">
        <f t="shared" si="33"/>
        <v>1</v>
      </c>
      <c r="F76" s="18">
        <f t="shared" si="34"/>
        <v>2.3263888888888857E-5</v>
      </c>
      <c r="G76" s="14">
        <v>2.3379629629629629E-4</v>
      </c>
      <c r="H76" s="14">
        <v>4.9351851851851846E-4</v>
      </c>
      <c r="I76" s="12" t="s">
        <v>58</v>
      </c>
      <c r="J76" s="14">
        <v>1.0244212962962963E-3</v>
      </c>
      <c r="P76" s="7" t="s">
        <v>63</v>
      </c>
      <c r="R76" s="12">
        <f t="shared" si="45"/>
        <v>2.3379629629629629E-4</v>
      </c>
      <c r="S76" s="12">
        <f t="shared" si="48"/>
        <v>2.5972222222222217E-4</v>
      </c>
      <c r="T76" s="12" t="s">
        <v>58</v>
      </c>
      <c r="U76" s="12" t="s">
        <v>58</v>
      </c>
      <c r="V76" s="16">
        <f t="shared" si="46"/>
        <v>4.9351851851851846E-4</v>
      </c>
      <c r="W76" s="12">
        <f t="shared" ref="W76:W81" si="67">J76-H76</f>
        <v>5.3090277777777782E-4</v>
      </c>
    </row>
    <row r="77" spans="1:23" ht="24" customHeight="1" x14ac:dyDescent="0.2">
      <c r="A77" s="1" t="s">
        <v>12</v>
      </c>
      <c r="B77" s="2" t="s">
        <v>27</v>
      </c>
      <c r="C77" s="17">
        <v>1.1468750000000001E-3</v>
      </c>
      <c r="D77" s="5">
        <v>1.1525462962962963E-3</v>
      </c>
      <c r="E77" s="7">
        <f t="shared" si="33"/>
        <v>0</v>
      </c>
      <c r="F77" s="18">
        <f t="shared" si="34"/>
        <v>5.6712962962961536E-6</v>
      </c>
      <c r="G77" s="14">
        <v>2.5578703703703706E-4</v>
      </c>
      <c r="H77" s="14">
        <v>5.415509259259259E-4</v>
      </c>
      <c r="I77" s="12" t="s">
        <v>58</v>
      </c>
      <c r="J77" s="14">
        <v>1.1525462962962963E-3</v>
      </c>
      <c r="P77" s="7" t="s">
        <v>62</v>
      </c>
      <c r="R77" s="12">
        <f t="shared" si="45"/>
        <v>2.5578703703703706E-4</v>
      </c>
      <c r="S77" s="12">
        <f t="shared" si="48"/>
        <v>2.8576388888888884E-4</v>
      </c>
      <c r="T77" s="12" t="s">
        <v>58</v>
      </c>
      <c r="U77" s="12" t="s">
        <v>58</v>
      </c>
      <c r="V77" s="16">
        <f t="shared" si="46"/>
        <v>5.415509259259259E-4</v>
      </c>
      <c r="W77" s="12">
        <f t="shared" si="67"/>
        <v>6.1099537037037036E-4</v>
      </c>
    </row>
    <row r="78" spans="1:23" ht="24" customHeight="1" x14ac:dyDescent="0.2">
      <c r="A78" s="1" t="s">
        <v>47</v>
      </c>
      <c r="B78" s="2" t="s">
        <v>27</v>
      </c>
      <c r="C78" s="17">
        <v>1.6421296296296295E-3</v>
      </c>
      <c r="D78" s="5">
        <v>1.452662037037037E-3</v>
      </c>
      <c r="E78" s="7">
        <f t="shared" si="33"/>
        <v>1</v>
      </c>
      <c r="F78" s="18">
        <f t="shared" si="34"/>
        <v>1.8946759259259242E-4</v>
      </c>
      <c r="G78" s="14">
        <v>3.0324074074074069E-4</v>
      </c>
      <c r="H78" s="14">
        <v>6.4791666666666665E-4</v>
      </c>
      <c r="I78" s="12" t="s">
        <v>58</v>
      </c>
      <c r="J78" s="14">
        <v>1.452662037037037E-3</v>
      </c>
      <c r="P78" s="7" t="s">
        <v>62</v>
      </c>
      <c r="R78" s="12">
        <f t="shared" si="45"/>
        <v>3.0324074074074069E-4</v>
      </c>
      <c r="S78" s="12">
        <f t="shared" si="48"/>
        <v>3.4467592592592595E-4</v>
      </c>
      <c r="T78" s="12" t="s">
        <v>58</v>
      </c>
      <c r="U78" s="12" t="s">
        <v>58</v>
      </c>
      <c r="V78" s="16">
        <f t="shared" si="46"/>
        <v>6.4791666666666665E-4</v>
      </c>
      <c r="W78" s="12">
        <f t="shared" si="67"/>
        <v>8.0474537037037038E-4</v>
      </c>
    </row>
    <row r="79" spans="1:23" ht="24" customHeight="1" x14ac:dyDescent="0.2">
      <c r="A79" s="1" t="s">
        <v>15</v>
      </c>
      <c r="B79" s="2" t="s">
        <v>27</v>
      </c>
      <c r="C79" s="17">
        <v>1.1909722222222222E-3</v>
      </c>
      <c r="D79" s="5">
        <v>1.124074074074074E-3</v>
      </c>
      <c r="E79" s="7">
        <f t="shared" ref="E79:E80" si="68">IF(D79&lt;C79,1,0)</f>
        <v>1</v>
      </c>
      <c r="F79" s="18">
        <v>2.6388888888888886E-4</v>
      </c>
      <c r="G79" s="12" t="s">
        <v>58</v>
      </c>
      <c r="H79" s="14">
        <v>5.4606481481481487E-4</v>
      </c>
      <c r="I79" s="12" t="s">
        <v>58</v>
      </c>
      <c r="J79" s="14">
        <v>1.124074074074074E-3</v>
      </c>
      <c r="P79" s="7" t="s">
        <v>62</v>
      </c>
      <c r="R79" s="12" t="s">
        <v>58</v>
      </c>
      <c r="S79" s="12" t="s">
        <v>58</v>
      </c>
      <c r="T79" s="12" t="s">
        <v>58</v>
      </c>
      <c r="U79" s="12" t="s">
        <v>58</v>
      </c>
      <c r="V79" s="16">
        <f t="shared" ref="V79:V80" si="69">H79</f>
        <v>5.4606481481481487E-4</v>
      </c>
      <c r="W79" s="12">
        <f t="shared" ref="W79:W80" si="70">J79-H79</f>
        <v>5.7800925925925912E-4</v>
      </c>
    </row>
    <row r="80" spans="1:23" ht="24" customHeight="1" x14ac:dyDescent="0.2">
      <c r="A80" s="1" t="s">
        <v>14</v>
      </c>
      <c r="B80" s="2" t="s">
        <v>27</v>
      </c>
      <c r="C80" s="17">
        <v>1.2291666666666668E-3</v>
      </c>
      <c r="D80" s="5">
        <v>1.1689814814814816E-3</v>
      </c>
      <c r="E80" s="7">
        <f t="shared" si="68"/>
        <v>1</v>
      </c>
      <c r="F80" s="18">
        <v>2.6851851851851852E-4</v>
      </c>
      <c r="G80" s="12" t="s">
        <v>58</v>
      </c>
      <c r="H80" s="14">
        <v>5.62037037037037E-4</v>
      </c>
      <c r="I80" s="12" t="s">
        <v>58</v>
      </c>
      <c r="J80" s="14">
        <v>1.1689814814814816E-3</v>
      </c>
      <c r="P80" s="7" t="s">
        <v>65</v>
      </c>
      <c r="R80" s="12" t="s">
        <v>58</v>
      </c>
      <c r="S80" s="12" t="s">
        <v>58</v>
      </c>
      <c r="T80" s="12" t="s">
        <v>58</v>
      </c>
      <c r="U80" s="12" t="s">
        <v>58</v>
      </c>
      <c r="V80" s="16">
        <f t="shared" si="69"/>
        <v>5.62037037037037E-4</v>
      </c>
      <c r="W80" s="12">
        <f t="shared" si="70"/>
        <v>6.0694444444444457E-4</v>
      </c>
    </row>
    <row r="81" spans="1:25" ht="24" customHeight="1" x14ac:dyDescent="0.2">
      <c r="A81" s="1" t="s">
        <v>20</v>
      </c>
      <c r="B81" s="2" t="s">
        <v>27</v>
      </c>
      <c r="C81" s="17">
        <v>1.3368055555555555E-3</v>
      </c>
      <c r="D81" s="5">
        <v>1.3606481481481482E-3</v>
      </c>
      <c r="E81" s="7">
        <f t="shared" si="33"/>
        <v>0</v>
      </c>
      <c r="F81" s="18">
        <f t="shared" si="34"/>
        <v>2.3842592592592665E-5</v>
      </c>
      <c r="G81" s="12" t="s">
        <v>58</v>
      </c>
      <c r="H81" s="14">
        <v>6.6782407407407404E-4</v>
      </c>
      <c r="I81" s="12" t="s">
        <v>58</v>
      </c>
      <c r="J81" s="14">
        <v>1.3606481481481482E-3</v>
      </c>
      <c r="P81" s="7" t="s">
        <v>62</v>
      </c>
      <c r="R81" s="12" t="s">
        <v>58</v>
      </c>
      <c r="S81" s="12" t="s">
        <v>58</v>
      </c>
      <c r="T81" s="12" t="s">
        <v>58</v>
      </c>
      <c r="U81" s="12" t="s">
        <v>58</v>
      </c>
      <c r="V81" s="16">
        <f t="shared" si="46"/>
        <v>6.6782407407407404E-4</v>
      </c>
      <c r="W81" s="12">
        <f t="shared" si="67"/>
        <v>6.9282407407407411E-4</v>
      </c>
    </row>
    <row r="82" spans="1:25" ht="24" customHeight="1" x14ac:dyDescent="0.2">
      <c r="A82" s="1" t="s">
        <v>9</v>
      </c>
      <c r="B82" s="2" t="s">
        <v>26</v>
      </c>
      <c r="C82" s="17">
        <v>2.3437499999999999E-3</v>
      </c>
      <c r="D82" s="5">
        <v>2.3420138888888887E-3</v>
      </c>
      <c r="E82" s="7">
        <f t="shared" si="33"/>
        <v>1</v>
      </c>
      <c r="F82" s="18">
        <f t="shared" si="34"/>
        <v>1.736111111111209E-6</v>
      </c>
      <c r="G82" s="14">
        <v>2.5925925925925926E-4</v>
      </c>
      <c r="H82" s="14">
        <v>5.5636574074074074E-4</v>
      </c>
      <c r="I82" s="12" t="s">
        <v>58</v>
      </c>
      <c r="J82" s="14">
        <v>1.1439814814814817E-3</v>
      </c>
      <c r="K82" s="14">
        <v>1.8570601851851853E-3</v>
      </c>
      <c r="L82" s="14">
        <v>2.3420138888888887E-3</v>
      </c>
      <c r="P82" s="7" t="s">
        <v>62</v>
      </c>
      <c r="R82" s="12">
        <f t="shared" ref="R82:R90" si="71">G82</f>
        <v>2.5925925925925926E-4</v>
      </c>
      <c r="S82" s="12">
        <f t="shared" ref="S82:S90" si="72">H82-G82</f>
        <v>2.9710648148148147E-4</v>
      </c>
      <c r="T82" s="12" t="s">
        <v>58</v>
      </c>
      <c r="U82" s="12" t="s">
        <v>58</v>
      </c>
      <c r="V82" s="16">
        <f>H82</f>
        <v>5.5636574074074074E-4</v>
      </c>
      <c r="W82" s="12">
        <f>J82-H82</f>
        <v>5.8761574074074098E-4</v>
      </c>
      <c r="X82" s="12">
        <f>K82-J82</f>
        <v>7.1307870370370362E-4</v>
      </c>
      <c r="Y82" s="12">
        <f>L82-K82</f>
        <v>4.8495370370370337E-4</v>
      </c>
    </row>
    <row r="83" spans="1:25" ht="24" customHeight="1" x14ac:dyDescent="0.2">
      <c r="A83" s="1" t="s">
        <v>11</v>
      </c>
      <c r="B83" s="2" t="s">
        <v>26</v>
      </c>
      <c r="C83" s="17">
        <v>2.354861111111111E-3</v>
      </c>
      <c r="D83" s="5">
        <v>2.275925925925926E-3</v>
      </c>
      <c r="E83" s="7">
        <f t="shared" si="33"/>
        <v>1</v>
      </c>
      <c r="F83" s="18">
        <f t="shared" si="34"/>
        <v>7.8935185185184924E-5</v>
      </c>
      <c r="G83" s="14">
        <v>2.3495370370370369E-4</v>
      </c>
      <c r="H83" s="14">
        <v>5.1875000000000001E-4</v>
      </c>
      <c r="I83" s="12" t="s">
        <v>58</v>
      </c>
      <c r="J83" s="14">
        <v>1.0744212962962962E-3</v>
      </c>
      <c r="K83" s="14">
        <v>1.7413194444444444E-3</v>
      </c>
      <c r="L83" s="14">
        <v>2.275925925925926E-3</v>
      </c>
      <c r="P83" s="7" t="s">
        <v>63</v>
      </c>
      <c r="R83" s="12">
        <f t="shared" si="71"/>
        <v>2.3495370370370369E-4</v>
      </c>
      <c r="S83" s="12">
        <f t="shared" si="72"/>
        <v>2.8379629629629631E-4</v>
      </c>
      <c r="T83" s="12" t="s">
        <v>58</v>
      </c>
      <c r="U83" s="12" t="s">
        <v>58</v>
      </c>
      <c r="V83" s="16">
        <f t="shared" ref="V83:V86" si="73">H83</f>
        <v>5.1875000000000001E-4</v>
      </c>
      <c r="W83" s="12">
        <f t="shared" ref="W83:W86" si="74">J83-H83</f>
        <v>5.5567129629629619E-4</v>
      </c>
      <c r="X83" s="12">
        <f t="shared" ref="X83:X86" si="75">K83-J83</f>
        <v>6.6689814814814823E-4</v>
      </c>
      <c r="Y83" s="12">
        <f t="shared" ref="Y83:Y86" si="76">L83-K83</f>
        <v>5.3460648148148161E-4</v>
      </c>
    </row>
    <row r="84" spans="1:25" ht="24" customHeight="1" x14ac:dyDescent="0.2">
      <c r="A84" s="1" t="s">
        <v>14</v>
      </c>
      <c r="B84" s="2" t="s">
        <v>26</v>
      </c>
      <c r="C84" s="17">
        <v>2.7563657407407411E-3</v>
      </c>
      <c r="D84" s="5">
        <v>2.6624999999999999E-3</v>
      </c>
      <c r="E84" s="7">
        <f t="shared" si="33"/>
        <v>1</v>
      </c>
      <c r="F84" s="18">
        <f t="shared" si="34"/>
        <v>9.3865740740741149E-5</v>
      </c>
      <c r="G84" s="14">
        <v>2.6620370370370372E-4</v>
      </c>
      <c r="H84" s="14">
        <v>6.0324074074074067E-4</v>
      </c>
      <c r="I84" s="12" t="s">
        <v>58</v>
      </c>
      <c r="J84" s="14">
        <v>1.2734953703703704E-3</v>
      </c>
      <c r="K84" s="14">
        <v>2.1224537037037037E-3</v>
      </c>
      <c r="L84" s="14">
        <v>2.6624999999999999E-3</v>
      </c>
      <c r="P84" s="7" t="s">
        <v>64</v>
      </c>
      <c r="R84" s="12">
        <f t="shared" si="71"/>
        <v>2.6620370370370372E-4</v>
      </c>
      <c r="S84" s="12">
        <f t="shared" si="72"/>
        <v>3.3703703703703695E-4</v>
      </c>
      <c r="T84" s="12" t="s">
        <v>58</v>
      </c>
      <c r="U84" s="12" t="s">
        <v>58</v>
      </c>
      <c r="V84" s="16">
        <f t="shared" si="73"/>
        <v>6.0324074074074067E-4</v>
      </c>
      <c r="W84" s="12">
        <f t="shared" si="74"/>
        <v>6.7025462962962969E-4</v>
      </c>
      <c r="X84" s="12">
        <f t="shared" si="75"/>
        <v>8.4895833333333329E-4</v>
      </c>
      <c r="Y84" s="12">
        <f t="shared" si="76"/>
        <v>5.4004629629629628E-4</v>
      </c>
    </row>
    <row r="85" spans="1:25" ht="24" customHeight="1" x14ac:dyDescent="0.2">
      <c r="A85" s="1" t="s">
        <v>15</v>
      </c>
      <c r="B85" s="2" t="s">
        <v>26</v>
      </c>
      <c r="C85" s="17">
        <v>2.6678240740740742E-3</v>
      </c>
      <c r="D85" s="5">
        <v>2.4981481481481482E-3</v>
      </c>
      <c r="E85" s="7">
        <f t="shared" si="33"/>
        <v>1</v>
      </c>
      <c r="F85" s="18">
        <f t="shared" si="34"/>
        <v>1.6967592592592598E-4</v>
      </c>
      <c r="G85" s="14">
        <v>2.7893518518518518E-4</v>
      </c>
      <c r="H85" s="14">
        <v>6.1249999999999998E-4</v>
      </c>
      <c r="I85" s="12" t="s">
        <v>58</v>
      </c>
      <c r="J85" s="14">
        <v>1.2168981481481482E-3</v>
      </c>
      <c r="K85" s="14">
        <v>1.925462962962963E-3</v>
      </c>
      <c r="L85" s="14">
        <v>2.4981481481481482E-3</v>
      </c>
      <c r="P85" s="7" t="s">
        <v>65</v>
      </c>
      <c r="R85" s="12">
        <f t="shared" si="71"/>
        <v>2.7893518518518518E-4</v>
      </c>
      <c r="S85" s="12">
        <f t="shared" si="72"/>
        <v>3.335648148148148E-4</v>
      </c>
      <c r="T85" s="12" t="s">
        <v>58</v>
      </c>
      <c r="U85" s="12" t="s">
        <v>58</v>
      </c>
      <c r="V85" s="16">
        <f t="shared" si="73"/>
        <v>6.1249999999999998E-4</v>
      </c>
      <c r="W85" s="12">
        <f t="shared" si="74"/>
        <v>6.0439814814814818E-4</v>
      </c>
      <c r="X85" s="12">
        <f t="shared" si="75"/>
        <v>7.0856481481481486E-4</v>
      </c>
      <c r="Y85" s="12">
        <f t="shared" si="76"/>
        <v>5.7268518518518519E-4</v>
      </c>
    </row>
    <row r="86" spans="1:25" ht="24" customHeight="1" x14ac:dyDescent="0.2">
      <c r="A86" s="1" t="s">
        <v>18</v>
      </c>
      <c r="B86" s="2" t="s">
        <v>26</v>
      </c>
      <c r="C86" s="17">
        <v>3.4630787037037039E-3</v>
      </c>
      <c r="D86" s="5">
        <v>2.598611111111111E-3</v>
      </c>
      <c r="E86" s="7">
        <f t="shared" si="33"/>
        <v>1</v>
      </c>
      <c r="F86" s="18">
        <f t="shared" si="34"/>
        <v>8.6446759259259289E-4</v>
      </c>
      <c r="G86" s="14">
        <v>2.9861111111111109E-4</v>
      </c>
      <c r="H86" s="14">
        <v>6.7037037037037033E-4</v>
      </c>
      <c r="I86" s="12" t="s">
        <v>58</v>
      </c>
      <c r="J86" s="14">
        <v>1.2589120370370369E-3</v>
      </c>
      <c r="K86" s="14">
        <v>2.0409722222222222E-3</v>
      </c>
      <c r="L86" s="14">
        <v>2.598611111111111E-3</v>
      </c>
      <c r="P86" s="7" t="s">
        <v>62</v>
      </c>
      <c r="R86" s="12">
        <f t="shared" si="71"/>
        <v>2.9861111111111109E-4</v>
      </c>
      <c r="S86" s="12">
        <f t="shared" si="72"/>
        <v>3.7175925925925923E-4</v>
      </c>
      <c r="T86" s="12" t="s">
        <v>58</v>
      </c>
      <c r="U86" s="12" t="s">
        <v>58</v>
      </c>
      <c r="V86" s="16">
        <f t="shared" si="73"/>
        <v>6.7037037037037033E-4</v>
      </c>
      <c r="W86" s="12">
        <f t="shared" si="74"/>
        <v>5.8854166666666658E-4</v>
      </c>
      <c r="X86" s="12">
        <f t="shared" si="75"/>
        <v>7.8206018518518533E-4</v>
      </c>
      <c r="Y86" s="12">
        <f t="shared" si="76"/>
        <v>5.5763888888888877E-4</v>
      </c>
    </row>
    <row r="87" spans="1:25" ht="24" customHeight="1" x14ac:dyDescent="0.2">
      <c r="A87" s="1" t="s">
        <v>11</v>
      </c>
      <c r="B87" s="2" t="s">
        <v>31</v>
      </c>
      <c r="C87" s="17" t="s">
        <v>60</v>
      </c>
      <c r="D87" s="5">
        <v>5.0497685185185183E-4</v>
      </c>
      <c r="E87" s="7">
        <f t="shared" si="33"/>
        <v>1</v>
      </c>
      <c r="F87" s="18"/>
      <c r="G87" s="14">
        <v>2.2685185185185189E-4</v>
      </c>
      <c r="H87" s="14">
        <v>5.0497685185185183E-4</v>
      </c>
      <c r="P87" s="7" t="s">
        <v>63</v>
      </c>
      <c r="R87" s="12">
        <f t="shared" si="71"/>
        <v>2.2685185185185189E-4</v>
      </c>
      <c r="S87" s="12">
        <f t="shared" si="72"/>
        <v>2.7812499999999994E-4</v>
      </c>
      <c r="T87" s="12"/>
      <c r="U87" s="12"/>
      <c r="V87" s="16">
        <f t="shared" ref="V87:V90" si="77">H87</f>
        <v>5.0497685185185183E-4</v>
      </c>
    </row>
    <row r="88" spans="1:25" ht="24" customHeight="1" x14ac:dyDescent="0.2">
      <c r="A88" s="1" t="s">
        <v>13</v>
      </c>
      <c r="B88" s="2" t="s">
        <v>31</v>
      </c>
      <c r="C88" s="17">
        <v>9.2418981481481475E-4</v>
      </c>
      <c r="D88" s="5">
        <v>9.8460648148148149E-4</v>
      </c>
      <c r="E88" s="7">
        <f t="shared" si="33"/>
        <v>0</v>
      </c>
      <c r="F88" s="18">
        <f t="shared" si="34"/>
        <v>6.0416666666666735E-5</v>
      </c>
      <c r="G88" s="14">
        <v>4.5717592592592592E-4</v>
      </c>
      <c r="H88" s="14">
        <v>9.8460648148148149E-4</v>
      </c>
      <c r="P88" s="7" t="s">
        <v>63</v>
      </c>
      <c r="R88" s="12">
        <f t="shared" si="71"/>
        <v>4.5717592592592592E-4</v>
      </c>
      <c r="S88" s="12">
        <f t="shared" si="72"/>
        <v>5.2743055555555551E-4</v>
      </c>
      <c r="T88" s="12"/>
      <c r="U88" s="12"/>
      <c r="V88" s="16">
        <f t="shared" si="77"/>
        <v>9.8460648148148149E-4</v>
      </c>
    </row>
    <row r="89" spans="1:25" ht="24" customHeight="1" x14ac:dyDescent="0.2">
      <c r="A89" s="1" t="s">
        <v>14</v>
      </c>
      <c r="B89" s="2" t="s">
        <v>31</v>
      </c>
      <c r="C89" s="17">
        <v>5.7372685185185185E-4</v>
      </c>
      <c r="D89" s="5">
        <v>5.4513888888888895E-4</v>
      </c>
      <c r="E89" s="7">
        <f t="shared" si="33"/>
        <v>1</v>
      </c>
      <c r="F89" s="18">
        <f t="shared" si="34"/>
        <v>2.8587962962962898E-5</v>
      </c>
      <c r="G89" s="14">
        <v>2.488425925925926E-4</v>
      </c>
      <c r="H89" s="14">
        <v>5.4513888888888895E-4</v>
      </c>
      <c r="P89" s="7" t="s">
        <v>62</v>
      </c>
      <c r="R89" s="12">
        <f t="shared" si="71"/>
        <v>2.488425925925926E-4</v>
      </c>
      <c r="S89" s="12">
        <f t="shared" si="72"/>
        <v>2.9629629629629635E-4</v>
      </c>
      <c r="T89" s="12"/>
      <c r="U89" s="12"/>
      <c r="V89" s="16">
        <f t="shared" si="77"/>
        <v>5.4513888888888895E-4</v>
      </c>
    </row>
    <row r="90" spans="1:25" ht="24" customHeight="1" x14ac:dyDescent="0.2">
      <c r="A90" s="1" t="s">
        <v>16</v>
      </c>
      <c r="B90" s="2" t="s">
        <v>31</v>
      </c>
      <c r="C90" s="17">
        <v>3.7708333333333327E-4</v>
      </c>
      <c r="D90" s="5">
        <v>3.8599537037037037E-4</v>
      </c>
      <c r="E90" s="7">
        <f t="shared" si="33"/>
        <v>0</v>
      </c>
      <c r="F90" s="18">
        <f t="shared" si="34"/>
        <v>8.9120370370370915E-6</v>
      </c>
      <c r="G90" s="14">
        <v>1.7708333333333335E-4</v>
      </c>
      <c r="H90" s="14">
        <v>3.8599537037037037E-4</v>
      </c>
      <c r="P90" s="7" t="s">
        <v>62</v>
      </c>
      <c r="R90" s="12">
        <f t="shared" si="71"/>
        <v>1.7708333333333335E-4</v>
      </c>
      <c r="S90" s="12">
        <f t="shared" si="72"/>
        <v>2.0891203703703702E-4</v>
      </c>
      <c r="T90" s="12"/>
      <c r="U90" s="12"/>
      <c r="V90" s="16">
        <f t="shared" si="77"/>
        <v>3.8599537037037037E-4</v>
      </c>
    </row>
    <row r="91" spans="1:25" ht="24" customHeight="1" x14ac:dyDescent="0.2">
      <c r="A91" s="1" t="s">
        <v>9</v>
      </c>
      <c r="B91" s="2" t="s">
        <v>31</v>
      </c>
      <c r="C91" s="17">
        <v>6.8229166666666666E-4</v>
      </c>
      <c r="D91" s="5">
        <v>5.4780092592592586E-4</v>
      </c>
      <c r="E91" s="7">
        <f t="shared" ref="E91" si="78">IF(D91&lt;C91,1,0)</f>
        <v>1</v>
      </c>
      <c r="F91" s="18">
        <f t="shared" ref="F91" si="79">IF(E91=1,C91-D91,D91-C91)</f>
        <v>1.3449074074074079E-4</v>
      </c>
      <c r="G91" s="14">
        <v>2.5231481481481481E-4</v>
      </c>
      <c r="H91" s="14">
        <v>5.4780092592592586E-4</v>
      </c>
      <c r="P91" s="7" t="s">
        <v>65</v>
      </c>
      <c r="R91" s="12">
        <f t="shared" ref="R91" si="80">G91</f>
        <v>2.5231481481481481E-4</v>
      </c>
      <c r="S91" s="12">
        <f t="shared" ref="S91" si="81">H91-G91</f>
        <v>2.9548611111111106E-4</v>
      </c>
      <c r="T91" s="12"/>
      <c r="U91" s="12"/>
      <c r="V91" s="16">
        <f t="shared" ref="V91" si="82">H91</f>
        <v>5.4780092592592586E-4</v>
      </c>
    </row>
    <row r="92" spans="1:25" ht="13.5" customHeight="1" x14ac:dyDescent="0.2">
      <c r="B92" s="8"/>
      <c r="E92" s="9"/>
      <c r="F92" s="4"/>
      <c r="G92" s="5"/>
      <c r="H92" s="5"/>
      <c r="I92" s="5"/>
      <c r="J92" s="10"/>
      <c r="K92" s="10"/>
      <c r="L92" s="10"/>
      <c r="M92" s="10"/>
      <c r="N92" s="10"/>
      <c r="O92" s="10"/>
      <c r="P92" s="4"/>
    </row>
  </sheetData>
  <sortState ref="A2:M87">
    <sortCondition ref="B1"/>
  </sortState>
  <mergeCells count="1">
    <mergeCell ref="R1:Y1"/>
  </mergeCells>
  <conditionalFormatting sqref="E1:E1048576">
    <cfRule type="cellIs" dxfId="3" priority="4" operator="equal">
      <formula>1</formula>
    </cfRule>
  </conditionalFormatting>
  <conditionalFormatting sqref="P1:P1048576">
    <cfRule type="cellIs" dxfId="2" priority="1" operator="equal">
      <formula>"3."</formula>
    </cfRule>
    <cfRule type="cellIs" dxfId="1" priority="2" operator="equal">
      <formula>"2."</formula>
    </cfRule>
    <cfRule type="cellIs" dxfId="0" priority="3" operator="equal">
      <formula>"1."</formula>
    </cfRule>
  </conditionalFormatting>
  <pageMargins left="0.25" right="0.25" top="0.75" bottom="0.75" header="0.3" footer="0.3"/>
  <pageSetup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rozpis vlastní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Štěpán Cagaň</dc:creator>
  <cp:lastModifiedBy>Štěpán Cagaň</cp:lastModifiedBy>
  <cp:lastPrinted>2015-06-29T12:49:13Z</cp:lastPrinted>
  <dcterms:created xsi:type="dcterms:W3CDTF">2015-04-07T10:20:17Z</dcterms:created>
  <dcterms:modified xsi:type="dcterms:W3CDTF">2015-07-14T14:59:01Z</dcterms:modified>
</cp:coreProperties>
</file>