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P_Sportovni_program\SP_150416_IDM-Berlin\"/>
    </mc:Choice>
  </mc:AlternateContent>
  <bookViews>
    <workbookView xWindow="0" yWindow="0" windowWidth="25200" windowHeight="11985"/>
  </bookViews>
  <sheets>
    <sheet name="rozpis vlastní" sheetId="1" r:id="rId1"/>
  </sheets>
  <definedNames>
    <definedName name="_xlnm._FilterDatabase" localSheetId="0" hidden="1">'rozpis vlastní'!$A$1:$B$95</definedName>
  </definedNames>
  <calcPr calcId="152511"/>
</workbook>
</file>

<file path=xl/calcChain.xml><?xml version="1.0" encoding="utf-8"?>
<calcChain xmlns="http://schemas.openxmlformats.org/spreadsheetml/2006/main">
  <c r="F65" i="1" l="1"/>
  <c r="G65" i="1" s="1"/>
  <c r="S65" i="1"/>
  <c r="V65" i="1"/>
  <c r="R65" i="1"/>
  <c r="S63" i="1"/>
  <c r="R63" i="1"/>
  <c r="V63" i="1"/>
  <c r="F63" i="1"/>
  <c r="G63" i="1"/>
  <c r="AB50" i="1"/>
  <c r="AC50" i="1"/>
  <c r="AA50" i="1"/>
  <c r="Z50" i="1"/>
  <c r="Y50" i="1"/>
  <c r="S40" i="1" l="1"/>
  <c r="W53" i="1"/>
  <c r="V53" i="1"/>
  <c r="AA47" i="1"/>
  <c r="Z47" i="1"/>
  <c r="V95" i="1"/>
  <c r="V94" i="1"/>
  <c r="V93" i="1"/>
  <c r="V92" i="1"/>
  <c r="V91" i="1"/>
  <c r="V90" i="1"/>
  <c r="Y89" i="1"/>
  <c r="X89" i="1"/>
  <c r="W89" i="1"/>
  <c r="V89" i="1"/>
  <c r="Y88" i="1"/>
  <c r="X88" i="1"/>
  <c r="W88" i="1"/>
  <c r="V88" i="1"/>
  <c r="Y87" i="1"/>
  <c r="X87" i="1"/>
  <c r="W87" i="1"/>
  <c r="V87" i="1"/>
  <c r="V86" i="1"/>
  <c r="V85" i="1"/>
  <c r="W84" i="1"/>
  <c r="V84" i="1"/>
  <c r="W83" i="1"/>
  <c r="V83" i="1"/>
  <c r="W82" i="1"/>
  <c r="V82" i="1"/>
  <c r="W81" i="1"/>
  <c r="V81" i="1"/>
  <c r="W80" i="1"/>
  <c r="V80" i="1"/>
  <c r="W79" i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V70" i="1"/>
  <c r="V69" i="1"/>
  <c r="V68" i="1"/>
  <c r="V67" i="1"/>
  <c r="V66" i="1"/>
  <c r="V64" i="1"/>
  <c r="V62" i="1"/>
  <c r="V61" i="1"/>
  <c r="V60" i="1"/>
  <c r="V59" i="1"/>
  <c r="V58" i="1"/>
  <c r="W57" i="1"/>
  <c r="V57" i="1"/>
  <c r="W56" i="1"/>
  <c r="V56" i="1"/>
  <c r="W55" i="1"/>
  <c r="V55" i="1"/>
  <c r="W54" i="1"/>
  <c r="V54" i="1"/>
  <c r="W52" i="1"/>
  <c r="V52" i="1"/>
  <c r="W51" i="1"/>
  <c r="V51" i="1"/>
  <c r="X50" i="1"/>
  <c r="W50" i="1"/>
  <c r="V50" i="1"/>
  <c r="AC49" i="1"/>
  <c r="AB49" i="1"/>
  <c r="AA49" i="1"/>
  <c r="Z49" i="1"/>
  <c r="Y49" i="1"/>
  <c r="X49" i="1"/>
  <c r="W49" i="1"/>
  <c r="V49" i="1"/>
  <c r="AC48" i="1"/>
  <c r="AB48" i="1"/>
  <c r="AA48" i="1"/>
  <c r="Z48" i="1"/>
  <c r="Y48" i="1"/>
  <c r="X48" i="1"/>
  <c r="W48" i="1"/>
  <c r="V48" i="1"/>
  <c r="AC47" i="1"/>
  <c r="AB47" i="1"/>
  <c r="Y47" i="1"/>
  <c r="X47" i="1"/>
  <c r="W47" i="1"/>
  <c r="V47" i="1"/>
  <c r="AC46" i="1"/>
  <c r="AB46" i="1"/>
  <c r="AA46" i="1"/>
  <c r="Z46" i="1"/>
  <c r="Y46" i="1"/>
  <c r="X46" i="1"/>
  <c r="W46" i="1"/>
  <c r="V46" i="1"/>
  <c r="W44" i="1"/>
  <c r="V44" i="1"/>
  <c r="W43" i="1"/>
  <c r="V43" i="1"/>
  <c r="W42" i="1"/>
  <c r="V42" i="1"/>
  <c r="W41" i="1"/>
  <c r="V41" i="1"/>
  <c r="W40" i="1"/>
  <c r="V40" i="1"/>
  <c r="W39" i="1"/>
  <c r="V39" i="1"/>
  <c r="V38" i="1"/>
  <c r="V37" i="1"/>
  <c r="V36" i="1"/>
  <c r="V35" i="1"/>
  <c r="Y34" i="1"/>
  <c r="X34" i="1"/>
  <c r="W34" i="1"/>
  <c r="V34" i="1"/>
  <c r="V33" i="1"/>
  <c r="V32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Y23" i="1"/>
  <c r="X23" i="1"/>
  <c r="W23" i="1"/>
  <c r="V23" i="1"/>
  <c r="Y22" i="1"/>
  <c r="X22" i="1"/>
  <c r="W22" i="1"/>
  <c r="V22" i="1"/>
  <c r="Y21" i="1"/>
  <c r="X21" i="1"/>
  <c r="W21" i="1"/>
  <c r="V21" i="1"/>
  <c r="V20" i="1"/>
  <c r="V19" i="1"/>
  <c r="V3" i="1"/>
  <c r="W3" i="1"/>
  <c r="X3" i="1"/>
  <c r="Y3" i="1"/>
  <c r="V4" i="1"/>
  <c r="W4" i="1"/>
  <c r="V5" i="1"/>
  <c r="W5" i="1"/>
  <c r="V6" i="1"/>
  <c r="W6" i="1"/>
  <c r="V7" i="1"/>
  <c r="W7" i="1"/>
  <c r="V8" i="1"/>
  <c r="W8" i="1"/>
  <c r="V9" i="1"/>
  <c r="W9" i="1"/>
  <c r="V10" i="1"/>
  <c r="W10" i="1"/>
  <c r="V11" i="1"/>
  <c r="W11" i="1"/>
  <c r="V12" i="1"/>
  <c r="V13" i="1"/>
  <c r="V14" i="1"/>
  <c r="V15" i="1"/>
  <c r="V16" i="1"/>
  <c r="V17" i="1"/>
  <c r="Y2" i="1"/>
  <c r="X2" i="1"/>
  <c r="W2" i="1"/>
  <c r="V2" i="1"/>
  <c r="S95" i="1"/>
  <c r="R95" i="1"/>
  <c r="S94" i="1"/>
  <c r="R94" i="1"/>
  <c r="S93" i="1"/>
  <c r="R93" i="1"/>
  <c r="S92" i="1"/>
  <c r="R92" i="1"/>
  <c r="S91" i="1"/>
  <c r="R91" i="1"/>
  <c r="S90" i="1"/>
  <c r="R90" i="1"/>
  <c r="S89" i="1"/>
  <c r="R89" i="1"/>
  <c r="S88" i="1"/>
  <c r="R88" i="1"/>
  <c r="S87" i="1"/>
  <c r="R87" i="1"/>
  <c r="S86" i="1"/>
  <c r="R86" i="1"/>
  <c r="S85" i="1"/>
  <c r="R85" i="1"/>
  <c r="U84" i="1"/>
  <c r="T84" i="1"/>
  <c r="S84" i="1"/>
  <c r="R84" i="1"/>
  <c r="S83" i="1"/>
  <c r="R83" i="1"/>
  <c r="S82" i="1"/>
  <c r="R82" i="1"/>
  <c r="S81" i="1"/>
  <c r="R81" i="1"/>
  <c r="S80" i="1"/>
  <c r="R80" i="1"/>
  <c r="U79" i="1"/>
  <c r="T79" i="1"/>
  <c r="S79" i="1"/>
  <c r="R79" i="1"/>
  <c r="U78" i="1"/>
  <c r="T78" i="1"/>
  <c r="S78" i="1"/>
  <c r="R78" i="1"/>
  <c r="S77" i="1"/>
  <c r="R77" i="1"/>
  <c r="U76" i="1"/>
  <c r="T76" i="1"/>
  <c r="S76" i="1"/>
  <c r="R76" i="1"/>
  <c r="U75" i="1"/>
  <c r="T75" i="1"/>
  <c r="S75" i="1"/>
  <c r="R75" i="1"/>
  <c r="U74" i="1"/>
  <c r="T74" i="1"/>
  <c r="S74" i="1"/>
  <c r="R74" i="1"/>
  <c r="U73" i="1"/>
  <c r="T73" i="1"/>
  <c r="S73" i="1"/>
  <c r="R73" i="1"/>
  <c r="U72" i="1"/>
  <c r="T72" i="1"/>
  <c r="S72" i="1"/>
  <c r="R72" i="1"/>
  <c r="S70" i="1"/>
  <c r="R70" i="1"/>
  <c r="S69" i="1"/>
  <c r="R69" i="1"/>
  <c r="S68" i="1"/>
  <c r="R68" i="1"/>
  <c r="S67" i="1"/>
  <c r="R67" i="1"/>
  <c r="S66" i="1"/>
  <c r="R66" i="1"/>
  <c r="S64" i="1"/>
  <c r="R64" i="1"/>
  <c r="S61" i="1"/>
  <c r="R61" i="1"/>
  <c r="S60" i="1"/>
  <c r="R60" i="1"/>
  <c r="S59" i="1"/>
  <c r="R59" i="1"/>
  <c r="S58" i="1"/>
  <c r="R58" i="1"/>
  <c r="S57" i="1"/>
  <c r="R57" i="1"/>
  <c r="S56" i="1"/>
  <c r="R56" i="1"/>
  <c r="U55" i="1"/>
  <c r="T55" i="1"/>
  <c r="S55" i="1"/>
  <c r="R55" i="1"/>
  <c r="U54" i="1"/>
  <c r="T54" i="1"/>
  <c r="S54" i="1"/>
  <c r="R54" i="1"/>
  <c r="S52" i="1"/>
  <c r="R52" i="1"/>
  <c r="U51" i="1"/>
  <c r="T51" i="1"/>
  <c r="S51" i="1"/>
  <c r="R51" i="1"/>
  <c r="S50" i="1"/>
  <c r="R50" i="1"/>
  <c r="S49" i="1"/>
  <c r="R49" i="1"/>
  <c r="S48" i="1"/>
  <c r="R48" i="1"/>
  <c r="S47" i="1"/>
  <c r="R47" i="1"/>
  <c r="S46" i="1"/>
  <c r="R46" i="1"/>
  <c r="U44" i="1"/>
  <c r="T44" i="1"/>
  <c r="S44" i="1"/>
  <c r="R44" i="1"/>
  <c r="U43" i="1"/>
  <c r="T43" i="1"/>
  <c r="S43" i="1"/>
  <c r="R43" i="1"/>
  <c r="S42" i="1"/>
  <c r="R42" i="1"/>
  <c r="S41" i="1"/>
  <c r="R41" i="1"/>
  <c r="R40" i="1"/>
  <c r="U39" i="1"/>
  <c r="T39" i="1"/>
  <c r="S39" i="1"/>
  <c r="R39" i="1"/>
  <c r="S38" i="1"/>
  <c r="R38" i="1"/>
  <c r="S37" i="1"/>
  <c r="R37" i="1"/>
  <c r="S36" i="1"/>
  <c r="R36" i="1"/>
  <c r="S35" i="1"/>
  <c r="R35" i="1"/>
  <c r="S34" i="1"/>
  <c r="R34" i="1"/>
  <c r="S33" i="1"/>
  <c r="R33" i="1"/>
  <c r="S32" i="1"/>
  <c r="R32" i="1"/>
  <c r="S31" i="1"/>
  <c r="R31" i="1"/>
  <c r="U30" i="1"/>
  <c r="T30" i="1"/>
  <c r="S30" i="1"/>
  <c r="R30" i="1"/>
  <c r="U29" i="1"/>
  <c r="T29" i="1"/>
  <c r="S29" i="1"/>
  <c r="R29" i="1"/>
  <c r="U28" i="1"/>
  <c r="T28" i="1"/>
  <c r="S28" i="1"/>
  <c r="R28" i="1"/>
  <c r="U27" i="1"/>
  <c r="T27" i="1"/>
  <c r="S27" i="1"/>
  <c r="R27" i="1"/>
  <c r="U26" i="1"/>
  <c r="T26" i="1"/>
  <c r="S26" i="1"/>
  <c r="R26" i="1"/>
  <c r="U25" i="1"/>
  <c r="T25" i="1"/>
  <c r="S25" i="1"/>
  <c r="R25" i="1"/>
  <c r="U24" i="1"/>
  <c r="T24" i="1"/>
  <c r="S24" i="1"/>
  <c r="R24" i="1"/>
  <c r="S23" i="1"/>
  <c r="R23" i="1"/>
  <c r="S22" i="1"/>
  <c r="R22" i="1"/>
  <c r="S21" i="1"/>
  <c r="R21" i="1"/>
  <c r="S20" i="1"/>
  <c r="R20" i="1"/>
  <c r="S19" i="1"/>
  <c r="R19" i="1"/>
  <c r="R4" i="1"/>
  <c r="S4" i="1"/>
  <c r="T4" i="1"/>
  <c r="U4" i="1"/>
  <c r="R6" i="1"/>
  <c r="S6" i="1"/>
  <c r="T6" i="1"/>
  <c r="U6" i="1"/>
  <c r="R8" i="1"/>
  <c r="S8" i="1"/>
  <c r="T8" i="1"/>
  <c r="U8" i="1"/>
  <c r="R10" i="1"/>
  <c r="S10" i="1"/>
  <c r="T10" i="1"/>
  <c r="U10" i="1"/>
  <c r="R11" i="1"/>
  <c r="S11" i="1"/>
  <c r="T11" i="1"/>
  <c r="U11" i="1"/>
  <c r="R12" i="1"/>
  <c r="S12" i="1"/>
  <c r="R13" i="1"/>
  <c r="S13" i="1"/>
  <c r="R14" i="1"/>
  <c r="S14" i="1"/>
  <c r="R15" i="1"/>
  <c r="S15" i="1"/>
  <c r="R16" i="1"/>
  <c r="S16" i="1"/>
  <c r="R17" i="1"/>
  <c r="S17" i="1"/>
  <c r="F58" i="1"/>
  <c r="G58" i="1" s="1"/>
  <c r="G11" i="1"/>
  <c r="F36" i="1"/>
  <c r="G36" i="1" s="1"/>
  <c r="F73" i="1" l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72" i="1"/>
  <c r="G72" i="1" s="1"/>
  <c r="F47" i="1"/>
  <c r="G47" i="1" s="1"/>
  <c r="F48" i="1"/>
  <c r="G48" i="1" s="1"/>
  <c r="F49" i="1"/>
  <c r="G49" i="1" s="1"/>
  <c r="F50" i="1"/>
  <c r="G50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9" i="1"/>
  <c r="G59" i="1" s="1"/>
  <c r="F60" i="1"/>
  <c r="G60" i="1" s="1"/>
  <c r="F61" i="1"/>
  <c r="G61" i="1" s="1"/>
  <c r="F62" i="1"/>
  <c r="G62" i="1" s="1"/>
  <c r="F64" i="1"/>
  <c r="G64" i="1" s="1"/>
  <c r="F66" i="1"/>
  <c r="G66" i="1" s="1"/>
  <c r="F67" i="1"/>
  <c r="G67" i="1" s="1"/>
  <c r="F68" i="1"/>
  <c r="G68" i="1" s="1"/>
  <c r="F69" i="1"/>
  <c r="G69" i="1" s="1"/>
  <c r="F70" i="1"/>
  <c r="G70" i="1" s="1"/>
  <c r="F46" i="1"/>
  <c r="G46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19" i="1"/>
  <c r="G19" i="1" s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2" i="1"/>
  <c r="G2" i="1" s="1"/>
</calcChain>
</file>

<file path=xl/sharedStrings.xml><?xml version="1.0" encoding="utf-8"?>
<sst xmlns="http://schemas.openxmlformats.org/spreadsheetml/2006/main" count="256" uniqueCount="95">
  <si>
    <t>Disciplína</t>
  </si>
  <si>
    <t>Dušková Vendula</t>
  </si>
  <si>
    <t>100Z</t>
  </si>
  <si>
    <t>50VZ</t>
  </si>
  <si>
    <t>100VZ</t>
  </si>
  <si>
    <t>50Z</t>
  </si>
  <si>
    <t>400VZ</t>
  </si>
  <si>
    <t>100P</t>
  </si>
  <si>
    <t>200PZ</t>
  </si>
  <si>
    <t>Flekačová Petra</t>
  </si>
  <si>
    <t>50M</t>
  </si>
  <si>
    <t>Floriánková Anežka</t>
  </si>
  <si>
    <t>200P</t>
  </si>
  <si>
    <t>50P</t>
  </si>
  <si>
    <t>Franěk Vojtěch</t>
  </si>
  <si>
    <t>Habermannová Nicole</t>
  </si>
  <si>
    <t>Hlavinka Tomáš</t>
  </si>
  <si>
    <t>Krňávek Jiří</t>
  </si>
  <si>
    <t>100M</t>
  </si>
  <si>
    <t>Kurka Dominik</t>
  </si>
  <si>
    <t>Man Milan</t>
  </si>
  <si>
    <t>Míčková Dominika</t>
  </si>
  <si>
    <t>Mikuškovicová Monika</t>
  </si>
  <si>
    <t>Philippi Michaela</t>
  </si>
  <si>
    <t>Strašík Tadeáš</t>
  </si>
  <si>
    <t>Šašek Vít</t>
  </si>
  <si>
    <t>200VZ</t>
  </si>
  <si>
    <t>Voráček Jakub</t>
  </si>
  <si>
    <t>ČT</t>
  </si>
  <si>
    <t>PÁ</t>
  </si>
  <si>
    <t>SO</t>
  </si>
  <si>
    <t>NE</t>
  </si>
  <si>
    <t>OR</t>
  </si>
  <si>
    <t>mezičas 25</t>
  </si>
  <si>
    <t>mezičas 50</t>
  </si>
  <si>
    <t>mezičas 75</t>
  </si>
  <si>
    <t>poznámky</t>
  </si>
  <si>
    <t>odskok</t>
  </si>
  <si>
    <t>+0,91</t>
  </si>
  <si>
    <t>plaváno lehce před 200PZ</t>
  </si>
  <si>
    <t>mezičas 150</t>
  </si>
  <si>
    <t>mezičas 100</t>
  </si>
  <si>
    <t>+0,83</t>
  </si>
  <si>
    <t>DSQ - špatně nastavený znakařský blok</t>
  </si>
  <si>
    <t>plavání kraulem</t>
  </si>
  <si>
    <t>Výsl. čas</t>
  </si>
  <si>
    <t>+0,95</t>
  </si>
  <si>
    <t>OR 1=ano</t>
  </si>
  <si>
    <t>+0,88</t>
  </si>
  <si>
    <t>+0,94</t>
  </si>
  <si>
    <t>+0,98</t>
  </si>
  <si>
    <t>15m 14,2; 35m 36,6</t>
  </si>
  <si>
    <t>finále</t>
  </si>
  <si>
    <t>15m 14,5; 35m 36,7</t>
  </si>
  <si>
    <t>rozdíl</t>
  </si>
  <si>
    <t>+0,44</t>
  </si>
  <si>
    <t>15m 15,2</t>
  </si>
  <si>
    <t>na 75m si hodně loknul</t>
  </si>
  <si>
    <t>plaval s P kopem</t>
  </si>
  <si>
    <t>?</t>
  </si>
  <si>
    <t>15m 15,1</t>
  </si>
  <si>
    <t>+0,84</t>
  </si>
  <si>
    <t>mezičas 200</t>
  </si>
  <si>
    <t>pořadí S kat.</t>
  </si>
  <si>
    <t>3</t>
  </si>
  <si>
    <t>7</t>
  </si>
  <si>
    <t>9</t>
  </si>
  <si>
    <t>5</t>
  </si>
  <si>
    <t>8</t>
  </si>
  <si>
    <t>20</t>
  </si>
  <si>
    <t>17</t>
  </si>
  <si>
    <t>13</t>
  </si>
  <si>
    <t>6</t>
  </si>
  <si>
    <t>mezičas 250</t>
  </si>
  <si>
    <t>mezičas 300</t>
  </si>
  <si>
    <t>mezičas 350</t>
  </si>
  <si>
    <t>1. 25m</t>
  </si>
  <si>
    <t>2. 25m</t>
  </si>
  <si>
    <t>3. 25m</t>
  </si>
  <si>
    <t>4. 25m</t>
  </si>
  <si>
    <t>1. 50m</t>
  </si>
  <si>
    <t>2. 50m</t>
  </si>
  <si>
    <t>3. 50m</t>
  </si>
  <si>
    <t>4. 50m</t>
  </si>
  <si>
    <t>5. 50m</t>
  </si>
  <si>
    <t>6. 50m</t>
  </si>
  <si>
    <t>7. 50m</t>
  </si>
  <si>
    <t>8. 50m</t>
  </si>
  <si>
    <t>-</t>
  </si>
  <si>
    <t>DSQ</t>
  </si>
  <si>
    <t>31 (open)</t>
  </si>
  <si>
    <t>Vojtěch Franěk</t>
  </si>
  <si>
    <t>Milan Man</t>
  </si>
  <si>
    <t>4</t>
  </si>
  <si>
    <t>z důvodu pravidel musela jet s P kopem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</si>
</sst>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2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18" fillId="0" borderId="0" xfId="0" applyFont="1"/>
    <xf numFmtId="0" fontId="19" fillId="0" borderId="0" xfId="0" applyFont="1"/>
    <xf numFmtId="49" fontId="0" fillId="0" borderId="0" xfId="0" applyNumberFormat="1" applyFont="1"/>
    <xf numFmtId="49" fontId="0" fillId="0" borderId="10" xfId="0" applyNumberFormat="1" applyFont="1" applyBorder="1"/>
    <xf numFmtId="0" fontId="18" fillId="0" borderId="10" xfId="0" applyFont="1" applyBorder="1"/>
    <xf numFmtId="0" fontId="19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64" fontId="19" fillId="0" borderId="0" xfId="0" applyNumberFormat="1" applyFont="1" applyAlignment="1">
      <alignment horizontal="center"/>
    </xf>
    <xf numFmtId="164" fontId="19" fillId="0" borderId="0" xfId="0" applyNumberFormat="1" applyFont="1"/>
    <xf numFmtId="164" fontId="20" fillId="0" borderId="0" xfId="0" applyNumberFormat="1" applyFont="1" applyAlignment="1">
      <alignment horizontal="center"/>
    </xf>
    <xf numFmtId="164" fontId="18" fillId="0" borderId="0" xfId="0" applyNumberFormat="1" applyFont="1"/>
    <xf numFmtId="164" fontId="0" fillId="0" borderId="0" xfId="0" applyNumberFormat="1" applyFont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18" fillId="0" borderId="10" xfId="0" applyNumberFormat="1" applyFont="1" applyBorder="1"/>
    <xf numFmtId="164" fontId="18" fillId="0" borderId="0" xfId="0" applyNumberFormat="1" applyFont="1" applyAlignment="1">
      <alignment horizontal="center"/>
    </xf>
    <xf numFmtId="49" fontId="18" fillId="0" borderId="0" xfId="0" applyNumberFormat="1" applyFont="1"/>
    <xf numFmtId="164" fontId="19" fillId="0" borderId="10" xfId="0" applyNumberFormat="1" applyFont="1" applyBorder="1"/>
    <xf numFmtId="164" fontId="19" fillId="0" borderId="11" xfId="0" applyNumberFormat="1" applyFont="1" applyBorder="1"/>
    <xf numFmtId="164" fontId="18" fillId="0" borderId="11" xfId="0" applyNumberFormat="1" applyFont="1" applyBorder="1"/>
    <xf numFmtId="164" fontId="18" fillId="0" borderId="12" xfId="0" applyNumberFormat="1" applyFont="1" applyBorder="1"/>
    <xf numFmtId="164" fontId="19" fillId="0" borderId="11" xfId="0" applyNumberFormat="1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49" fontId="19" fillId="0" borderId="11" xfId="0" applyNumberFormat="1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49" fontId="18" fillId="0" borderId="13" xfId="0" applyNumberFormat="1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5"/>
  <sheetViews>
    <sheetView tabSelected="1" zoomScaleNormal="100" workbookViewId="0">
      <pane xSplit="2" ySplit="1" topLeftCell="C35" activePane="bottomRight" state="frozen"/>
      <selection pane="topRight" activeCell="C1" sqref="C1"/>
      <selection pane="bottomLeft" activeCell="A2" sqref="A2"/>
      <selection pane="bottomRight" activeCell="AD80" sqref="AD80"/>
    </sheetView>
  </sheetViews>
  <sheetFormatPr defaultRowHeight="12.75" x14ac:dyDescent="0.2"/>
  <cols>
    <col min="1" max="1" width="19.7109375" bestFit="1" customWidth="1"/>
    <col min="2" max="2" width="9.85546875" style="8" bestFit="1" customWidth="1"/>
    <col min="3" max="3" width="7.5703125" customWidth="1"/>
    <col min="4" max="4" width="9.42578125" style="17" customWidth="1"/>
    <col min="5" max="5" width="9" style="11" customWidth="1"/>
    <col min="6" max="6" width="9.7109375" customWidth="1"/>
    <col min="7" max="7" width="10.28515625" customWidth="1"/>
    <col min="8" max="8" width="10.5703125" style="21" customWidth="1"/>
    <col min="9" max="16" width="11.7109375" style="13" customWidth="1"/>
    <col min="17" max="17" width="11.7109375" style="26" customWidth="1"/>
    <col min="18" max="18" width="9" style="21" customWidth="1"/>
    <col min="19" max="21" width="9" style="13" customWidth="1"/>
    <col min="22" max="22" width="9" style="21" customWidth="1"/>
    <col min="30" max="30" width="17.5703125" customWidth="1"/>
  </cols>
  <sheetData>
    <row r="1" spans="1:30" s="8" customFormat="1" ht="17.25" customHeight="1" x14ac:dyDescent="0.25">
      <c r="A1" s="9" t="s">
        <v>28</v>
      </c>
      <c r="B1" s="5" t="s">
        <v>0</v>
      </c>
      <c r="C1" s="5" t="s">
        <v>37</v>
      </c>
      <c r="D1" s="10" t="s">
        <v>32</v>
      </c>
      <c r="E1" s="10" t="s">
        <v>45</v>
      </c>
      <c r="F1" s="5" t="s">
        <v>47</v>
      </c>
      <c r="G1" s="5" t="s">
        <v>54</v>
      </c>
      <c r="H1" s="23" t="s">
        <v>33</v>
      </c>
      <c r="I1" s="10" t="s">
        <v>34</v>
      </c>
      <c r="J1" s="10" t="s">
        <v>35</v>
      </c>
      <c r="K1" s="10" t="s">
        <v>41</v>
      </c>
      <c r="L1" s="10" t="s">
        <v>40</v>
      </c>
      <c r="M1" s="10" t="s">
        <v>62</v>
      </c>
      <c r="N1" s="10" t="s">
        <v>73</v>
      </c>
      <c r="O1" s="10" t="s">
        <v>74</v>
      </c>
      <c r="P1" s="10" t="s">
        <v>75</v>
      </c>
      <c r="Q1" s="24" t="s">
        <v>63</v>
      </c>
      <c r="R1" s="25" t="s">
        <v>76</v>
      </c>
      <c r="S1" s="10" t="s">
        <v>77</v>
      </c>
      <c r="T1" s="10" t="s">
        <v>78</v>
      </c>
      <c r="U1" s="10" t="s">
        <v>79</v>
      </c>
      <c r="V1" s="23" t="s">
        <v>80</v>
      </c>
      <c r="W1" s="10" t="s">
        <v>81</v>
      </c>
      <c r="X1" s="10" t="s">
        <v>82</v>
      </c>
      <c r="Y1" s="10" t="s">
        <v>83</v>
      </c>
      <c r="Z1" s="10" t="s">
        <v>84</v>
      </c>
      <c r="AA1" s="10" t="s">
        <v>85</v>
      </c>
      <c r="AB1" s="10" t="s">
        <v>86</v>
      </c>
      <c r="AC1" s="10" t="s">
        <v>87</v>
      </c>
      <c r="AD1" s="10" t="s">
        <v>36</v>
      </c>
    </row>
    <row r="2" spans="1:30" ht="17.25" customHeight="1" x14ac:dyDescent="0.2">
      <c r="A2" s="2" t="s">
        <v>25</v>
      </c>
      <c r="B2" s="6" t="s">
        <v>26</v>
      </c>
      <c r="C2" s="2"/>
      <c r="D2" s="12">
        <v>3.0949074074074078E-3</v>
      </c>
      <c r="E2" s="11">
        <v>2.9295138888888891E-3</v>
      </c>
      <c r="F2">
        <f t="shared" ref="F2:F10" si="0">IF(E2&lt;D2,1,0)</f>
        <v>1</v>
      </c>
      <c r="G2" s="13">
        <f t="shared" ref="G2:G10" si="1">IF(F2=1,D2-E2,E2-D2)</f>
        <v>1.6539351851851871E-4</v>
      </c>
      <c r="I2" s="13">
        <v>6.5972222222222213E-4</v>
      </c>
      <c r="K2" s="13">
        <v>1.4260416666666666E-3</v>
      </c>
      <c r="L2" s="13">
        <v>2.2068287037037039E-3</v>
      </c>
      <c r="M2" s="13">
        <v>2.9295138888888891E-3</v>
      </c>
      <c r="Q2" s="26">
        <v>4</v>
      </c>
      <c r="V2" s="21">
        <f>I2</f>
        <v>6.5972222222222213E-4</v>
      </c>
      <c r="W2" s="13">
        <f>K2-I2</f>
        <v>7.6631944444444447E-4</v>
      </c>
      <c r="X2" s="13">
        <f>L2-K2</f>
        <v>7.807870370370373E-4</v>
      </c>
      <c r="Y2" s="13">
        <f>M2-L2</f>
        <v>7.2268518518518515E-4</v>
      </c>
      <c r="Z2" s="13"/>
      <c r="AA2" s="13"/>
      <c r="AB2" s="13"/>
      <c r="AC2" s="13"/>
    </row>
    <row r="3" spans="1:30" ht="17.25" customHeight="1" x14ac:dyDescent="0.2">
      <c r="A3" s="2" t="s">
        <v>27</v>
      </c>
      <c r="B3" s="6" t="s">
        <v>26</v>
      </c>
      <c r="C3" s="2"/>
      <c r="D3" s="12">
        <v>2.3414351851851851E-3</v>
      </c>
      <c r="E3" s="11">
        <v>2.2732638888888889E-3</v>
      </c>
      <c r="F3">
        <f t="shared" si="0"/>
        <v>1</v>
      </c>
      <c r="G3" s="13">
        <f t="shared" si="1"/>
        <v>6.8171296296296209E-5</v>
      </c>
      <c r="I3" s="13">
        <v>4.9594907407407411E-4</v>
      </c>
      <c r="K3" s="13">
        <v>1.0587962962962962E-3</v>
      </c>
      <c r="L3" s="13">
        <v>1.6745370370370371E-3</v>
      </c>
      <c r="M3" s="13">
        <v>2.2732638888888889E-3</v>
      </c>
      <c r="Q3" s="26">
        <v>6</v>
      </c>
      <c r="V3" s="21">
        <f t="shared" ref="V3:V17" si="2">I3</f>
        <v>4.9594907407407411E-4</v>
      </c>
      <c r="W3" s="13">
        <f t="shared" ref="W3:W11" si="3">K3-I3</f>
        <v>5.6284722222222207E-4</v>
      </c>
      <c r="X3" s="13">
        <f t="shared" ref="X3" si="4">L3-K3</f>
        <v>6.1574074074074092E-4</v>
      </c>
      <c r="Y3" s="13">
        <f t="shared" ref="Y3" si="5">M3-L3</f>
        <v>5.9872685185185181E-4</v>
      </c>
      <c r="Z3" s="13"/>
      <c r="AA3" s="13"/>
      <c r="AB3" s="13"/>
      <c r="AC3" s="13"/>
    </row>
    <row r="4" spans="1:30" ht="17.25" customHeight="1" x14ac:dyDescent="0.2">
      <c r="A4" s="2" t="s">
        <v>9</v>
      </c>
      <c r="B4" s="6" t="s">
        <v>2</v>
      </c>
      <c r="C4" s="2"/>
      <c r="D4" s="14">
        <v>1.2291666666666668E-3</v>
      </c>
      <c r="E4" s="11">
        <v>1.2467592592592593E-3</v>
      </c>
      <c r="F4">
        <f t="shared" si="0"/>
        <v>0</v>
      </c>
      <c r="G4" s="13">
        <f t="shared" si="1"/>
        <v>1.7592592592592486E-5</v>
      </c>
      <c r="H4" s="21">
        <v>2.6736111111111112E-4</v>
      </c>
      <c r="I4" s="13">
        <v>6.0810185185185186E-4</v>
      </c>
      <c r="J4" s="13">
        <v>9.0509259259259243E-4</v>
      </c>
      <c r="K4" s="13">
        <v>1.2467592592592593E-3</v>
      </c>
      <c r="Q4" s="26">
        <v>9</v>
      </c>
      <c r="R4" s="21">
        <f>H4</f>
        <v>2.6736111111111112E-4</v>
      </c>
      <c r="S4" s="13">
        <f>I4-H4</f>
        <v>3.4074074074074074E-4</v>
      </c>
      <c r="T4" s="13">
        <f>J4-I4</f>
        <v>2.9699074074074057E-4</v>
      </c>
      <c r="U4" s="13">
        <f>K4-J4</f>
        <v>3.4166666666666688E-4</v>
      </c>
      <c r="V4" s="21">
        <f t="shared" si="2"/>
        <v>6.0810185185185186E-4</v>
      </c>
      <c r="W4" s="13">
        <f t="shared" si="3"/>
        <v>6.3865740740740745E-4</v>
      </c>
      <c r="X4" s="13"/>
      <c r="Y4" s="13"/>
      <c r="Z4" s="13"/>
      <c r="AA4" s="13"/>
      <c r="AB4" s="13"/>
      <c r="AC4" s="13"/>
    </row>
    <row r="5" spans="1:30" ht="17.25" customHeight="1" x14ac:dyDescent="0.2">
      <c r="A5" s="2" t="s">
        <v>11</v>
      </c>
      <c r="B5" s="6" t="s">
        <v>2</v>
      </c>
      <c r="C5" s="2"/>
      <c r="D5" s="14">
        <v>1.0868055555555555E-3</v>
      </c>
      <c r="E5" s="11">
        <v>1.0782407407407407E-3</v>
      </c>
      <c r="F5">
        <f t="shared" si="0"/>
        <v>1</v>
      </c>
      <c r="G5" s="13">
        <f t="shared" si="1"/>
        <v>8.564814814814763E-6</v>
      </c>
      <c r="I5" s="13">
        <v>5.1446759259259262E-4</v>
      </c>
      <c r="K5" s="13">
        <v>1.0782407407407407E-3</v>
      </c>
      <c r="Q5" s="26" t="s">
        <v>89</v>
      </c>
      <c r="V5" s="21">
        <f t="shared" si="2"/>
        <v>5.1446759259259262E-4</v>
      </c>
      <c r="W5" s="13">
        <f t="shared" si="3"/>
        <v>5.637731481481481E-4</v>
      </c>
      <c r="X5" s="13"/>
      <c r="Y5" s="13"/>
      <c r="Z5" s="13"/>
      <c r="AA5" s="13"/>
      <c r="AB5" s="13"/>
      <c r="AC5" s="13"/>
      <c r="AD5" t="s">
        <v>43</v>
      </c>
    </row>
    <row r="6" spans="1:30" ht="17.25" customHeight="1" x14ac:dyDescent="0.2">
      <c r="A6" s="2" t="s">
        <v>1</v>
      </c>
      <c r="B6" s="6" t="s">
        <v>2</v>
      </c>
      <c r="C6" s="2"/>
      <c r="D6" s="14">
        <v>1.0729166666666667E-3</v>
      </c>
      <c r="E6" s="11">
        <v>1.0925925925925925E-3</v>
      </c>
      <c r="F6">
        <f t="shared" si="0"/>
        <v>0</v>
      </c>
      <c r="G6" s="13">
        <f t="shared" si="1"/>
        <v>1.9675925925925807E-5</v>
      </c>
      <c r="H6" s="21">
        <v>2.5000000000000006E-4</v>
      </c>
      <c r="I6" s="13">
        <v>5.3935185185185195E-4</v>
      </c>
      <c r="J6" s="13">
        <v>7.9513888888888896E-4</v>
      </c>
      <c r="K6" s="13">
        <v>1.0925925925925925E-3</v>
      </c>
      <c r="Q6" s="26">
        <v>3</v>
      </c>
      <c r="R6" s="21">
        <f>H6</f>
        <v>2.5000000000000006E-4</v>
      </c>
      <c r="S6" s="13">
        <f>I6-H6</f>
        <v>2.8935185185185189E-4</v>
      </c>
      <c r="T6" s="13">
        <f>J6-I6</f>
        <v>2.5578703703703701E-4</v>
      </c>
      <c r="U6" s="13">
        <f>K6-J6</f>
        <v>2.9745370370370353E-4</v>
      </c>
      <c r="V6" s="21">
        <f t="shared" si="2"/>
        <v>5.3935185185185195E-4</v>
      </c>
      <c r="W6" s="13">
        <f t="shared" si="3"/>
        <v>5.5324074074074054E-4</v>
      </c>
      <c r="X6" s="13"/>
      <c r="Y6" s="13"/>
      <c r="Z6" s="13"/>
      <c r="AA6" s="13"/>
      <c r="AB6" s="13"/>
      <c r="AC6" s="13"/>
    </row>
    <row r="7" spans="1:30" ht="17.25" customHeight="1" x14ac:dyDescent="0.2">
      <c r="A7" s="2" t="s">
        <v>15</v>
      </c>
      <c r="B7" s="6" t="s">
        <v>2</v>
      </c>
      <c r="C7" s="2"/>
      <c r="D7" s="14">
        <v>1.1921296296296296E-3</v>
      </c>
      <c r="E7" s="11">
        <v>1.1909722222222222E-3</v>
      </c>
      <c r="F7">
        <f t="shared" si="0"/>
        <v>1</v>
      </c>
      <c r="G7" s="13">
        <f t="shared" si="1"/>
        <v>1.1574074074074004E-6</v>
      </c>
      <c r="I7" s="13">
        <v>5.6018518518518516E-4</v>
      </c>
      <c r="K7" s="13">
        <v>1.1909722222222222E-3</v>
      </c>
      <c r="Q7" s="26">
        <v>8</v>
      </c>
      <c r="V7" s="21">
        <f t="shared" si="2"/>
        <v>5.6018518518518516E-4</v>
      </c>
      <c r="W7" s="13">
        <f t="shared" si="3"/>
        <v>6.3078703703703702E-4</v>
      </c>
      <c r="X7" s="13"/>
      <c r="Y7" s="13"/>
      <c r="Z7" s="13"/>
      <c r="AA7" s="13"/>
      <c r="AB7" s="13"/>
      <c r="AC7" s="13"/>
    </row>
    <row r="8" spans="1:30" ht="17.25" customHeight="1" x14ac:dyDescent="0.2">
      <c r="A8" s="2" t="s">
        <v>21</v>
      </c>
      <c r="B8" s="6" t="s">
        <v>2</v>
      </c>
      <c r="C8" s="2"/>
      <c r="D8" s="14">
        <v>1.8356481481481481E-3</v>
      </c>
      <c r="E8" s="11">
        <v>1.7600694444444443E-3</v>
      </c>
      <c r="F8">
        <f t="shared" si="0"/>
        <v>1</v>
      </c>
      <c r="G8" s="13">
        <f t="shared" si="1"/>
        <v>7.5578703703703788E-5</v>
      </c>
      <c r="H8" s="21">
        <v>3.7268518518518526E-4</v>
      </c>
      <c r="I8" s="13">
        <v>8.1851851851851866E-4</v>
      </c>
      <c r="J8" s="13">
        <v>1.2768518518518517E-3</v>
      </c>
      <c r="K8" s="13">
        <v>1.7600694444444443E-3</v>
      </c>
      <c r="Q8" s="26">
        <v>1</v>
      </c>
      <c r="R8" s="21">
        <f>H8</f>
        <v>3.7268518518518526E-4</v>
      </c>
      <c r="S8" s="13">
        <f>I8-H8</f>
        <v>4.458333333333334E-4</v>
      </c>
      <c r="T8" s="13">
        <f>J8-I8</f>
        <v>4.5833333333333305E-4</v>
      </c>
      <c r="U8" s="13">
        <f>K8-J8</f>
        <v>4.832175925925926E-4</v>
      </c>
      <c r="V8" s="21">
        <f t="shared" si="2"/>
        <v>8.1851851851851866E-4</v>
      </c>
      <c r="W8" s="13">
        <f t="shared" si="3"/>
        <v>9.4155092592592565E-4</v>
      </c>
      <c r="X8" s="13"/>
      <c r="Y8" s="13"/>
      <c r="Z8" s="13"/>
      <c r="AA8" s="13"/>
      <c r="AB8" s="13"/>
      <c r="AC8" s="13"/>
    </row>
    <row r="9" spans="1:30" ht="17.25" customHeight="1" x14ac:dyDescent="0.2">
      <c r="A9" s="2" t="s">
        <v>22</v>
      </c>
      <c r="B9" s="6" t="s">
        <v>2</v>
      </c>
      <c r="C9" s="2"/>
      <c r="D9" s="14">
        <v>1.2222222222222222E-3</v>
      </c>
      <c r="E9" s="11">
        <v>1.2592592592592592E-3</v>
      </c>
      <c r="F9">
        <f t="shared" si="0"/>
        <v>0</v>
      </c>
      <c r="G9" s="13">
        <f t="shared" si="1"/>
        <v>3.703703703703703E-5</v>
      </c>
      <c r="I9" s="13">
        <v>6.122685185185185E-4</v>
      </c>
      <c r="K9" s="13">
        <v>1.2592592592592592E-3</v>
      </c>
      <c r="Q9" s="26">
        <v>11</v>
      </c>
      <c r="V9" s="21">
        <f t="shared" si="2"/>
        <v>6.122685185185185E-4</v>
      </c>
      <c r="W9" s="13">
        <f t="shared" si="3"/>
        <v>6.4699074074074073E-4</v>
      </c>
      <c r="X9" s="13"/>
      <c r="Y9" s="13"/>
      <c r="Z9" s="13"/>
      <c r="AA9" s="13"/>
      <c r="AB9" s="13"/>
      <c r="AC9" s="13"/>
    </row>
    <row r="10" spans="1:30" ht="17.25" customHeight="1" x14ac:dyDescent="0.2">
      <c r="A10" s="2" t="s">
        <v>17</v>
      </c>
      <c r="B10" s="6" t="s">
        <v>18</v>
      </c>
      <c r="C10" s="2"/>
      <c r="D10" s="14">
        <v>1.0914351851851853E-3</v>
      </c>
      <c r="E10" s="11">
        <v>1.1832175925925927E-3</v>
      </c>
      <c r="F10">
        <f t="shared" si="0"/>
        <v>0</v>
      </c>
      <c r="G10" s="13">
        <f t="shared" si="1"/>
        <v>9.1782407407407394E-5</v>
      </c>
      <c r="H10" s="21">
        <v>2.3379629629629629E-4</v>
      </c>
      <c r="I10" s="13">
        <v>5.4178240740740738E-4</v>
      </c>
      <c r="J10" s="13">
        <v>8.4837962962962959E-4</v>
      </c>
      <c r="K10" s="13">
        <v>1.1832175925925927E-3</v>
      </c>
      <c r="Q10" s="26">
        <v>20</v>
      </c>
      <c r="R10" s="21">
        <f t="shared" ref="R10:R17" si="6">H10</f>
        <v>2.3379629629629629E-4</v>
      </c>
      <c r="S10" s="13">
        <f t="shared" ref="S10:U11" si="7">I10-H10</f>
        <v>3.0798611111111109E-4</v>
      </c>
      <c r="T10" s="13">
        <f t="shared" si="7"/>
        <v>3.0659722222222221E-4</v>
      </c>
      <c r="U10" s="13">
        <f t="shared" si="7"/>
        <v>3.3483796296296311E-4</v>
      </c>
      <c r="V10" s="21">
        <f t="shared" si="2"/>
        <v>5.4178240740740738E-4</v>
      </c>
      <c r="W10" s="13">
        <f t="shared" si="3"/>
        <v>6.4143518518518532E-4</v>
      </c>
      <c r="X10" s="13"/>
      <c r="Y10" s="13"/>
      <c r="Z10" s="13"/>
      <c r="AA10" s="13"/>
      <c r="AB10" s="13"/>
      <c r="AC10" s="13"/>
    </row>
    <row r="11" spans="1:30" ht="17.25" customHeight="1" x14ac:dyDescent="0.2">
      <c r="A11" s="2" t="s">
        <v>24</v>
      </c>
      <c r="B11" s="6" t="s">
        <v>18</v>
      </c>
      <c r="C11" s="2"/>
      <c r="D11" s="14" t="s">
        <v>88</v>
      </c>
      <c r="E11" s="11">
        <v>1.0881944444444446E-3</v>
      </c>
      <c r="F11">
        <v>1</v>
      </c>
      <c r="G11" s="13">
        <f>E11</f>
        <v>1.0881944444444446E-3</v>
      </c>
      <c r="H11" s="21">
        <v>1.9675925925925926E-4</v>
      </c>
      <c r="I11" s="13">
        <v>4.6932870370370363E-4</v>
      </c>
      <c r="J11" s="13">
        <v>7.4768518518518511E-4</v>
      </c>
      <c r="K11" s="13">
        <v>1.0881944444444446E-3</v>
      </c>
      <c r="Q11" s="26">
        <v>8</v>
      </c>
      <c r="R11" s="21">
        <f t="shared" si="6"/>
        <v>1.9675925925925926E-4</v>
      </c>
      <c r="S11" s="13">
        <f t="shared" si="7"/>
        <v>2.7256944444444437E-4</v>
      </c>
      <c r="T11" s="13">
        <f t="shared" si="7"/>
        <v>2.7835648148148148E-4</v>
      </c>
      <c r="U11" s="13">
        <f t="shared" si="7"/>
        <v>3.4050925925925948E-4</v>
      </c>
      <c r="V11" s="21">
        <f t="shared" si="2"/>
        <v>4.6932870370370363E-4</v>
      </c>
      <c r="W11" s="13">
        <f t="shared" si="3"/>
        <v>6.1886574074074101E-4</v>
      </c>
      <c r="X11" s="13"/>
      <c r="Y11" s="13"/>
      <c r="Z11" s="13"/>
      <c r="AA11" s="13"/>
      <c r="AB11" s="13"/>
      <c r="AC11" s="13"/>
    </row>
    <row r="12" spans="1:30" ht="17.25" customHeight="1" x14ac:dyDescent="0.2">
      <c r="A12" s="2" t="s">
        <v>1</v>
      </c>
      <c r="B12" s="6" t="s">
        <v>3</v>
      </c>
      <c r="C12" s="2"/>
      <c r="D12" s="14">
        <v>4.3634259259259261E-4</v>
      </c>
      <c r="E12" s="11">
        <v>4.3541666666666663E-4</v>
      </c>
      <c r="F12">
        <f t="shared" ref="F12:F17" si="8">IF(E12&lt;D12,1,0)</f>
        <v>1</v>
      </c>
      <c r="G12" s="13">
        <f t="shared" ref="G12:G17" si="9">IF(F12=1,D12-E12,E12-D12)</f>
        <v>9.2592592592597453E-7</v>
      </c>
      <c r="H12" s="21">
        <v>2.0138888888888886E-4</v>
      </c>
      <c r="I12" s="13">
        <v>4.3541666666666663E-4</v>
      </c>
      <c r="Q12" s="26">
        <v>6</v>
      </c>
      <c r="R12" s="21">
        <f t="shared" si="6"/>
        <v>2.0138888888888886E-4</v>
      </c>
      <c r="S12" s="13">
        <f t="shared" ref="S12:S17" si="10">I12-H12</f>
        <v>2.3402777777777777E-4</v>
      </c>
      <c r="V12" s="21">
        <f t="shared" si="2"/>
        <v>4.3541666666666663E-4</v>
      </c>
      <c r="W12" s="13"/>
      <c r="X12" s="13"/>
      <c r="Y12" s="13"/>
      <c r="Z12" s="13"/>
      <c r="AA12" s="13"/>
      <c r="AB12" s="13"/>
      <c r="AC12" s="13"/>
    </row>
    <row r="13" spans="1:30" ht="17.25" customHeight="1" x14ac:dyDescent="0.2">
      <c r="A13" s="2" t="s">
        <v>9</v>
      </c>
      <c r="B13" s="6" t="s">
        <v>3</v>
      </c>
      <c r="C13" s="2"/>
      <c r="D13" s="14">
        <v>4.884259259259259E-4</v>
      </c>
      <c r="E13" s="11">
        <v>5.1793981481481483E-4</v>
      </c>
      <c r="F13">
        <f t="shared" si="8"/>
        <v>0</v>
      </c>
      <c r="G13" s="13">
        <f t="shared" si="9"/>
        <v>2.9513888888888927E-5</v>
      </c>
      <c r="H13" s="21">
        <v>2.3379629629629629E-4</v>
      </c>
      <c r="I13" s="13">
        <v>5.1793981481481483E-4</v>
      </c>
      <c r="Q13" s="26">
        <v>15</v>
      </c>
      <c r="R13" s="21">
        <f t="shared" si="6"/>
        <v>2.3379629629629629E-4</v>
      </c>
      <c r="S13" s="13">
        <f t="shared" si="10"/>
        <v>2.8414351851851853E-4</v>
      </c>
      <c r="V13" s="21">
        <f t="shared" si="2"/>
        <v>5.1793981481481483E-4</v>
      </c>
      <c r="W13" s="13"/>
      <c r="X13" s="13"/>
      <c r="Y13" s="13"/>
      <c r="Z13" s="13"/>
      <c r="AA13" s="13"/>
      <c r="AB13" s="13"/>
      <c r="AC13" s="13"/>
    </row>
    <row r="14" spans="1:30" ht="17.25" customHeight="1" x14ac:dyDescent="0.2">
      <c r="A14" s="2" t="s">
        <v>11</v>
      </c>
      <c r="B14" s="6" t="s">
        <v>3</v>
      </c>
      <c r="C14" s="2"/>
      <c r="D14" s="14">
        <v>4.5486111111111102E-4</v>
      </c>
      <c r="E14" s="11">
        <v>4.4108796296296295E-4</v>
      </c>
      <c r="F14">
        <f t="shared" si="8"/>
        <v>1</v>
      </c>
      <c r="G14" s="13">
        <f t="shared" si="9"/>
        <v>1.3773148148148065E-5</v>
      </c>
      <c r="H14" s="21">
        <v>1.9791666666666669E-4</v>
      </c>
      <c r="I14" s="13">
        <v>4.4108796296296295E-4</v>
      </c>
      <c r="Q14" s="26">
        <v>7</v>
      </c>
      <c r="R14" s="21">
        <f t="shared" si="6"/>
        <v>1.9791666666666669E-4</v>
      </c>
      <c r="S14" s="13">
        <f t="shared" si="10"/>
        <v>2.4317129629629626E-4</v>
      </c>
      <c r="V14" s="21">
        <f t="shared" si="2"/>
        <v>4.4108796296296295E-4</v>
      </c>
      <c r="W14" s="13"/>
      <c r="X14" s="13"/>
      <c r="Y14" s="13"/>
      <c r="Z14" s="13"/>
      <c r="AA14" s="13"/>
      <c r="AB14" s="13"/>
      <c r="AC14" s="13"/>
    </row>
    <row r="15" spans="1:30" ht="17.25" customHeight="1" x14ac:dyDescent="0.2">
      <c r="A15" s="2" t="s">
        <v>15</v>
      </c>
      <c r="B15" s="6" t="s">
        <v>3</v>
      </c>
      <c r="C15" s="2"/>
      <c r="D15" s="14">
        <v>4.965277777777777E-4</v>
      </c>
      <c r="E15" s="11">
        <v>4.8831018518518516E-4</v>
      </c>
      <c r="F15">
        <f t="shared" si="8"/>
        <v>1</v>
      </c>
      <c r="G15" s="13">
        <f t="shared" si="9"/>
        <v>8.2175925925925429E-6</v>
      </c>
      <c r="H15" s="21">
        <v>2.2337962962962961E-4</v>
      </c>
      <c r="I15" s="13">
        <v>4.8831018518518516E-4</v>
      </c>
      <c r="Q15" s="26">
        <v>12</v>
      </c>
      <c r="R15" s="21">
        <f t="shared" si="6"/>
        <v>2.2337962962962961E-4</v>
      </c>
      <c r="S15" s="13">
        <f t="shared" si="10"/>
        <v>2.6493055555555558E-4</v>
      </c>
      <c r="V15" s="21">
        <f t="shared" si="2"/>
        <v>4.8831018518518516E-4</v>
      </c>
      <c r="W15" s="13"/>
      <c r="X15" s="13"/>
      <c r="Y15" s="13"/>
      <c r="Z15" s="13"/>
      <c r="AA15" s="13"/>
      <c r="AB15" s="13"/>
      <c r="AC15" s="13"/>
    </row>
    <row r="16" spans="1:30" ht="17.25" customHeight="1" x14ac:dyDescent="0.2">
      <c r="A16" s="2" t="s">
        <v>21</v>
      </c>
      <c r="B16" s="6" t="s">
        <v>3</v>
      </c>
      <c r="C16" s="2"/>
      <c r="D16" s="14">
        <v>8.1249999999999996E-4</v>
      </c>
      <c r="E16" s="11">
        <v>1.0499999999999999E-3</v>
      </c>
      <c r="F16">
        <f t="shared" si="8"/>
        <v>0</v>
      </c>
      <c r="G16" s="13">
        <f t="shared" si="9"/>
        <v>2.3749999999999997E-4</v>
      </c>
      <c r="H16" s="21">
        <v>5.1388888888888892E-4</v>
      </c>
      <c r="I16" s="13">
        <v>1.0499999999999999E-3</v>
      </c>
      <c r="Q16" s="26">
        <v>12</v>
      </c>
      <c r="R16" s="21">
        <f t="shared" si="6"/>
        <v>5.1388888888888892E-4</v>
      </c>
      <c r="S16" s="13">
        <f t="shared" si="10"/>
        <v>5.3611111111111101E-4</v>
      </c>
      <c r="V16" s="21">
        <f t="shared" si="2"/>
        <v>1.0499999999999999E-3</v>
      </c>
      <c r="W16" s="13"/>
      <c r="X16" s="13"/>
      <c r="Y16" s="13"/>
      <c r="Z16" s="13"/>
      <c r="AA16" s="13"/>
      <c r="AB16" s="13"/>
      <c r="AC16" s="13"/>
      <c r="AD16" t="s">
        <v>44</v>
      </c>
    </row>
    <row r="17" spans="1:32" ht="17.25" customHeight="1" thickBot="1" x14ac:dyDescent="0.25">
      <c r="A17" s="3" t="s">
        <v>22</v>
      </c>
      <c r="B17" s="7" t="s">
        <v>3</v>
      </c>
      <c r="C17" s="3"/>
      <c r="D17" s="15">
        <v>4.8611111111111104E-4</v>
      </c>
      <c r="E17" s="19">
        <v>4.8159722222222224E-4</v>
      </c>
      <c r="F17" s="4">
        <f t="shared" si="8"/>
        <v>1</v>
      </c>
      <c r="G17" s="16">
        <f t="shared" si="9"/>
        <v>4.5138888888888074E-6</v>
      </c>
      <c r="H17" s="22">
        <v>2.1527777777777778E-4</v>
      </c>
      <c r="I17" s="16">
        <v>4.8159722222222224E-4</v>
      </c>
      <c r="J17" s="16"/>
      <c r="K17" s="16"/>
      <c r="L17" s="16"/>
      <c r="M17" s="16"/>
      <c r="N17" s="16"/>
      <c r="O17" s="16"/>
      <c r="P17" s="16"/>
      <c r="Q17" s="27">
        <v>19</v>
      </c>
      <c r="R17" s="22">
        <f t="shared" si="6"/>
        <v>2.1527777777777778E-4</v>
      </c>
      <c r="S17" s="16">
        <f t="shared" si="10"/>
        <v>2.6631944444444446E-4</v>
      </c>
      <c r="T17" s="16"/>
      <c r="U17" s="16"/>
      <c r="V17" s="22">
        <f t="shared" si="2"/>
        <v>4.8159722222222224E-4</v>
      </c>
      <c r="W17" s="16"/>
      <c r="X17" s="16"/>
      <c r="Y17" s="16"/>
      <c r="Z17" s="16"/>
      <c r="AA17" s="16"/>
      <c r="AB17" s="16"/>
      <c r="AC17" s="16"/>
      <c r="AD17" s="4"/>
      <c r="AE17" s="4"/>
      <c r="AF17" s="4"/>
    </row>
    <row r="18" spans="1:32" ht="17.25" customHeight="1" x14ac:dyDescent="0.25">
      <c r="A18" s="9" t="s">
        <v>29</v>
      </c>
      <c r="B18" s="5"/>
      <c r="C18" s="1"/>
      <c r="D18" s="10"/>
      <c r="G18" s="13"/>
      <c r="H18" s="20"/>
      <c r="I18" s="11"/>
      <c r="J18" s="11"/>
      <c r="K18" s="11"/>
      <c r="L18" s="11"/>
      <c r="M18" s="11"/>
      <c r="N18" s="11"/>
      <c r="O18" s="11"/>
      <c r="P18" s="11"/>
      <c r="Q18" s="24"/>
    </row>
    <row r="19" spans="1:32" ht="17.25" customHeight="1" x14ac:dyDescent="0.2">
      <c r="A19" s="2" t="s">
        <v>9</v>
      </c>
      <c r="B19" s="6" t="s">
        <v>10</v>
      </c>
      <c r="C19" s="18" t="s">
        <v>46</v>
      </c>
      <c r="D19" s="14">
        <v>5.7986111111111118E-4</v>
      </c>
      <c r="E19" s="11">
        <v>5.7372685185185185E-4</v>
      </c>
      <c r="F19">
        <f t="shared" ref="F19:F44" si="11">IF(E19&lt;D19,1,0)</f>
        <v>1</v>
      </c>
      <c r="G19" s="13">
        <f t="shared" ref="G19:G44" si="12">IF(F19=1,D19-E19,E19-D19)</f>
        <v>6.1342592592593306E-6</v>
      </c>
      <c r="H19" s="21">
        <v>2.4189814814814812E-4</v>
      </c>
      <c r="I19" s="13">
        <v>5.7372685185185185E-4</v>
      </c>
      <c r="Q19" s="26">
        <v>4</v>
      </c>
      <c r="R19" s="21">
        <f t="shared" ref="R19:R44" si="13">H19</f>
        <v>2.4189814814814812E-4</v>
      </c>
      <c r="S19" s="13">
        <f t="shared" ref="S19:S44" si="14">I19-H19</f>
        <v>3.3182870370370376E-4</v>
      </c>
      <c r="V19" s="21">
        <f t="shared" ref="V19:V44" si="15">I19</f>
        <v>5.7372685185185185E-4</v>
      </c>
      <c r="W19" s="13"/>
      <c r="X19" s="13"/>
      <c r="Y19" s="13"/>
      <c r="Z19" s="13"/>
      <c r="AA19" s="13"/>
      <c r="AB19" s="13"/>
      <c r="AC19" s="13"/>
    </row>
    <row r="20" spans="1:32" ht="17.25" customHeight="1" x14ac:dyDescent="0.2">
      <c r="A20" s="2" t="s">
        <v>15</v>
      </c>
      <c r="B20" s="6" t="s">
        <v>10</v>
      </c>
      <c r="C20" s="2"/>
      <c r="D20" s="14">
        <v>8.1481481481481476E-4</v>
      </c>
      <c r="E20" s="11">
        <v>6.2453703703703705E-4</v>
      </c>
      <c r="F20">
        <f t="shared" si="11"/>
        <v>1</v>
      </c>
      <c r="G20" s="13">
        <f t="shared" si="12"/>
        <v>1.9027777777777771E-4</v>
      </c>
      <c r="H20" s="21">
        <v>2.7083333333333332E-4</v>
      </c>
      <c r="I20" s="13">
        <v>6.2453703703703705E-4</v>
      </c>
      <c r="Q20" s="26">
        <v>6</v>
      </c>
      <c r="R20" s="21">
        <f t="shared" si="13"/>
        <v>2.7083333333333332E-4</v>
      </c>
      <c r="S20" s="13">
        <f t="shared" si="14"/>
        <v>3.5370370370370373E-4</v>
      </c>
      <c r="V20" s="21">
        <f t="shared" si="15"/>
        <v>6.2453703703703705E-4</v>
      </c>
      <c r="W20" s="13"/>
      <c r="X20" s="13"/>
      <c r="Y20" s="13"/>
      <c r="Z20" s="13"/>
      <c r="AA20" s="13"/>
      <c r="AB20" s="13"/>
      <c r="AC20" s="13"/>
    </row>
    <row r="21" spans="1:32" ht="17.25" customHeight="1" x14ac:dyDescent="0.2">
      <c r="A21" s="2" t="s">
        <v>17</v>
      </c>
      <c r="B21" s="6" t="s">
        <v>8</v>
      </c>
      <c r="C21" s="2"/>
      <c r="D21" s="14">
        <v>2.5833333333333337E-3</v>
      </c>
      <c r="E21" s="11">
        <v>2.7465277777777779E-3</v>
      </c>
      <c r="F21">
        <f t="shared" si="11"/>
        <v>0</v>
      </c>
      <c r="G21" s="13">
        <f t="shared" si="12"/>
        <v>1.6319444444444411E-4</v>
      </c>
      <c r="H21" s="21">
        <v>2.2916666666666669E-4</v>
      </c>
      <c r="I21" s="13">
        <v>5.0682870370370367E-4</v>
      </c>
      <c r="K21" s="13">
        <v>1.2930555555555558E-3</v>
      </c>
      <c r="L21" s="13">
        <v>2.1586805555555556E-3</v>
      </c>
      <c r="M21" s="13">
        <v>2.7465277777777779E-3</v>
      </c>
      <c r="Q21" s="26">
        <v>19</v>
      </c>
      <c r="R21" s="21">
        <f t="shared" si="13"/>
        <v>2.2916666666666669E-4</v>
      </c>
      <c r="S21" s="13">
        <f t="shared" si="14"/>
        <v>2.7766203703703698E-4</v>
      </c>
      <c r="V21" s="21">
        <f t="shared" si="15"/>
        <v>5.0682870370370367E-4</v>
      </c>
      <c r="W21" s="13">
        <f t="shared" ref="W21:W44" si="16">K21-I21</f>
        <v>7.8622685185185208E-4</v>
      </c>
      <c r="X21" s="13">
        <f t="shared" ref="X21:X34" si="17">L21-K21</f>
        <v>8.6562499999999986E-4</v>
      </c>
      <c r="Y21" s="13">
        <f t="shared" ref="Y21:Y34" si="18">M21-L21</f>
        <v>5.8784722222222224E-4</v>
      </c>
      <c r="Z21" s="13"/>
      <c r="AA21" s="13"/>
      <c r="AB21" s="13"/>
      <c r="AC21" s="13"/>
    </row>
    <row r="22" spans="1:32" ht="17.25" customHeight="1" x14ac:dyDescent="0.2">
      <c r="A22" s="2" t="s">
        <v>24</v>
      </c>
      <c r="B22" s="6" t="s">
        <v>8</v>
      </c>
      <c r="C22" s="2"/>
      <c r="D22" s="14">
        <v>2.0555555555555557E-3</v>
      </c>
      <c r="E22" s="11">
        <v>2.1770833333333334E-3</v>
      </c>
      <c r="F22">
        <f t="shared" si="11"/>
        <v>0</v>
      </c>
      <c r="G22" s="13">
        <f t="shared" si="12"/>
        <v>1.2152777777777769E-4</v>
      </c>
      <c r="H22" s="21">
        <v>1.9097222222222223E-4</v>
      </c>
      <c r="I22" s="13">
        <v>4.6064814814814818E-4</v>
      </c>
      <c r="K22" s="13">
        <v>1.0570601851851852E-3</v>
      </c>
      <c r="L22" s="13">
        <v>1.6871527777777779E-3</v>
      </c>
      <c r="M22" s="13">
        <v>2.1770833333333334E-3</v>
      </c>
      <c r="Q22" s="26">
        <v>11</v>
      </c>
      <c r="R22" s="21">
        <f t="shared" si="13"/>
        <v>1.9097222222222223E-4</v>
      </c>
      <c r="S22" s="13">
        <f t="shared" si="14"/>
        <v>2.6967592592592592E-4</v>
      </c>
      <c r="V22" s="21">
        <f t="shared" si="15"/>
        <v>4.6064814814814818E-4</v>
      </c>
      <c r="W22" s="13">
        <f t="shared" si="16"/>
        <v>5.9641203703703701E-4</v>
      </c>
      <c r="X22" s="13">
        <f t="shared" si="17"/>
        <v>6.3009259259259268E-4</v>
      </c>
      <c r="Y22" s="13">
        <f t="shared" si="18"/>
        <v>4.8993055555555552E-4</v>
      </c>
      <c r="Z22" s="13"/>
      <c r="AA22" s="13"/>
      <c r="AB22" s="13"/>
      <c r="AC22" s="13"/>
    </row>
    <row r="23" spans="1:32" ht="17.25" customHeight="1" x14ac:dyDescent="0.2">
      <c r="A23" s="2" t="s">
        <v>25</v>
      </c>
      <c r="B23" s="6" t="s">
        <v>8</v>
      </c>
      <c r="C23" s="2"/>
      <c r="D23" s="14">
        <v>3.2233796296296299E-3</v>
      </c>
      <c r="E23" s="11">
        <v>3.292013888888889E-3</v>
      </c>
      <c r="F23">
        <f t="shared" si="11"/>
        <v>0</v>
      </c>
      <c r="G23" s="13">
        <f t="shared" si="12"/>
        <v>6.8634259259259169E-5</v>
      </c>
      <c r="H23" s="21">
        <v>3.8657407407407407E-4</v>
      </c>
      <c r="I23" s="13">
        <v>8.8657407407407402E-4</v>
      </c>
      <c r="K23" s="13">
        <v>1.6606481481481481E-3</v>
      </c>
      <c r="L23" s="13">
        <v>2.5497685185185185E-3</v>
      </c>
      <c r="M23" s="13">
        <v>3.292013888888889E-3</v>
      </c>
      <c r="Q23" s="26">
        <v>7</v>
      </c>
      <c r="R23" s="21">
        <f t="shared" si="13"/>
        <v>3.8657407407407407E-4</v>
      </c>
      <c r="S23" s="13">
        <f t="shared" si="14"/>
        <v>5.0000000000000001E-4</v>
      </c>
      <c r="V23" s="21">
        <f t="shared" si="15"/>
        <v>8.8657407407407402E-4</v>
      </c>
      <c r="W23" s="13">
        <f t="shared" si="16"/>
        <v>7.7407407407407405E-4</v>
      </c>
      <c r="X23" s="13">
        <f t="shared" si="17"/>
        <v>8.8912037037037041E-4</v>
      </c>
      <c r="Y23" s="13">
        <f t="shared" si="18"/>
        <v>7.4224537037037054E-4</v>
      </c>
      <c r="Z23" s="13"/>
      <c r="AA23" s="13"/>
      <c r="AB23" s="13"/>
      <c r="AC23" s="13"/>
    </row>
    <row r="24" spans="1:32" ht="17.25" customHeight="1" x14ac:dyDescent="0.2">
      <c r="A24" s="2" t="s">
        <v>1</v>
      </c>
      <c r="B24" s="6" t="s">
        <v>4</v>
      </c>
      <c r="C24" s="2"/>
      <c r="D24" s="14">
        <v>9.1435185185185185E-4</v>
      </c>
      <c r="E24" s="11">
        <v>9.2152777777777773E-4</v>
      </c>
      <c r="F24">
        <f t="shared" si="11"/>
        <v>0</v>
      </c>
      <c r="G24" s="13">
        <f t="shared" si="12"/>
        <v>7.1759259259258825E-6</v>
      </c>
      <c r="H24" s="21">
        <v>2.0254629629629629E-4</v>
      </c>
      <c r="I24" s="13">
        <v>4.4444444444444441E-4</v>
      </c>
      <c r="J24" s="13">
        <v>6.6678240740740728E-4</v>
      </c>
      <c r="K24" s="13">
        <v>9.2152777777777773E-4</v>
      </c>
      <c r="Q24" s="26">
        <v>7</v>
      </c>
      <c r="R24" s="21">
        <f t="shared" si="13"/>
        <v>2.0254629629629629E-4</v>
      </c>
      <c r="S24" s="13">
        <f t="shared" si="14"/>
        <v>2.4189814814814812E-4</v>
      </c>
      <c r="T24" s="13">
        <f t="shared" ref="T24:U30" si="19">J24-I24</f>
        <v>2.2233796296296286E-4</v>
      </c>
      <c r="U24" s="13">
        <f t="shared" si="19"/>
        <v>2.5474537037037046E-4</v>
      </c>
      <c r="V24" s="21">
        <f t="shared" si="15"/>
        <v>4.4444444444444441E-4</v>
      </c>
      <c r="W24" s="13">
        <f t="shared" si="16"/>
        <v>4.7708333333333332E-4</v>
      </c>
      <c r="X24" s="13"/>
      <c r="Y24" s="13"/>
      <c r="Z24" s="13"/>
      <c r="AA24" s="13"/>
      <c r="AB24" s="13"/>
      <c r="AC24" s="13"/>
    </row>
    <row r="25" spans="1:32" ht="17.25" customHeight="1" x14ac:dyDescent="0.2">
      <c r="A25" s="2" t="s">
        <v>9</v>
      </c>
      <c r="B25" s="6" t="s">
        <v>4</v>
      </c>
      <c r="C25" s="2"/>
      <c r="D25" s="14">
        <v>1.1111111111111111E-3</v>
      </c>
      <c r="E25" s="11">
        <v>1.1905092592592592E-3</v>
      </c>
      <c r="F25">
        <f t="shared" si="11"/>
        <v>0</v>
      </c>
      <c r="G25" s="13">
        <f t="shared" si="12"/>
        <v>7.9398148148148101E-5</v>
      </c>
      <c r="H25" s="21">
        <v>2.488425925925926E-4</v>
      </c>
      <c r="I25" s="13">
        <v>5.5763888888888888E-4</v>
      </c>
      <c r="J25" s="13">
        <v>8.4837962962962959E-4</v>
      </c>
      <c r="K25" s="13">
        <v>1.1905092592592592E-3</v>
      </c>
      <c r="Q25" s="26">
        <v>16</v>
      </c>
      <c r="R25" s="21">
        <f t="shared" si="13"/>
        <v>2.488425925925926E-4</v>
      </c>
      <c r="S25" s="13">
        <f t="shared" si="14"/>
        <v>3.0879629629629627E-4</v>
      </c>
      <c r="T25" s="13">
        <f t="shared" si="19"/>
        <v>2.9074074074074072E-4</v>
      </c>
      <c r="U25" s="13">
        <f t="shared" si="19"/>
        <v>3.4212962962962962E-4</v>
      </c>
      <c r="V25" s="21">
        <f t="shared" si="15"/>
        <v>5.5763888888888888E-4</v>
      </c>
      <c r="W25" s="13">
        <f t="shared" si="16"/>
        <v>6.3287037037037034E-4</v>
      </c>
      <c r="X25" s="13"/>
      <c r="Y25" s="13"/>
      <c r="Z25" s="13"/>
      <c r="AA25" s="13"/>
      <c r="AB25" s="13"/>
      <c r="AC25" s="13"/>
    </row>
    <row r="26" spans="1:32" ht="17.25" customHeight="1" x14ac:dyDescent="0.2">
      <c r="A26" s="2" t="s">
        <v>11</v>
      </c>
      <c r="B26" s="6" t="s">
        <v>4</v>
      </c>
      <c r="C26" s="18" t="s">
        <v>48</v>
      </c>
      <c r="D26" s="14">
        <v>1.1597222222222221E-3</v>
      </c>
      <c r="E26" s="11">
        <v>1.0195601851851852E-3</v>
      </c>
      <c r="F26">
        <f t="shared" si="11"/>
        <v>1</v>
      </c>
      <c r="G26" s="13">
        <f t="shared" si="12"/>
        <v>1.4016203703703695E-4</v>
      </c>
      <c r="H26" s="21">
        <v>2.0949074074074077E-4</v>
      </c>
      <c r="I26" s="13">
        <v>4.8495370370370375E-4</v>
      </c>
      <c r="J26" s="13">
        <v>7.3726851851851861E-4</v>
      </c>
      <c r="K26" s="13">
        <v>1.0195601851851852E-3</v>
      </c>
      <c r="Q26" s="26">
        <v>10</v>
      </c>
      <c r="R26" s="21">
        <f t="shared" si="13"/>
        <v>2.0949074074074077E-4</v>
      </c>
      <c r="S26" s="13">
        <f t="shared" si="14"/>
        <v>2.7546296296296298E-4</v>
      </c>
      <c r="T26" s="13">
        <f t="shared" si="19"/>
        <v>2.5231481481481486E-4</v>
      </c>
      <c r="U26" s="13">
        <f t="shared" si="19"/>
        <v>2.8229166666666658E-4</v>
      </c>
      <c r="V26" s="21">
        <f t="shared" si="15"/>
        <v>4.8495370370370375E-4</v>
      </c>
      <c r="W26" s="13">
        <f t="shared" si="16"/>
        <v>5.3460648148148139E-4</v>
      </c>
      <c r="X26" s="13"/>
      <c r="Y26" s="13"/>
      <c r="Z26" s="13"/>
      <c r="AA26" s="13"/>
      <c r="AB26" s="13"/>
      <c r="AC26" s="13"/>
    </row>
    <row r="27" spans="1:32" ht="17.25" customHeight="1" x14ac:dyDescent="0.2">
      <c r="A27" s="2" t="s">
        <v>15</v>
      </c>
      <c r="B27" s="6" t="s">
        <v>4</v>
      </c>
      <c r="C27" s="18" t="s">
        <v>49</v>
      </c>
      <c r="D27" s="14">
        <v>1.0925925925925925E-3</v>
      </c>
      <c r="E27" s="11">
        <v>1.0839120370370371E-3</v>
      </c>
      <c r="F27">
        <f t="shared" si="11"/>
        <v>1</v>
      </c>
      <c r="G27" s="13">
        <f t="shared" si="12"/>
        <v>8.6805555555553946E-6</v>
      </c>
      <c r="H27" s="21">
        <v>2.199074074074074E-4</v>
      </c>
      <c r="I27" s="13">
        <v>5.0347222222222221E-4</v>
      </c>
      <c r="J27" s="13">
        <v>7.6851851851851853E-4</v>
      </c>
      <c r="K27" s="13">
        <v>1.0839120370370371E-3</v>
      </c>
      <c r="Q27" s="26">
        <v>13</v>
      </c>
      <c r="R27" s="21">
        <f t="shared" si="13"/>
        <v>2.199074074074074E-4</v>
      </c>
      <c r="S27" s="13">
        <f t="shared" si="14"/>
        <v>2.8356481481481483E-4</v>
      </c>
      <c r="T27" s="13">
        <f t="shared" si="19"/>
        <v>2.6504629629629632E-4</v>
      </c>
      <c r="U27" s="13">
        <f t="shared" si="19"/>
        <v>3.1539351851851856E-4</v>
      </c>
      <c r="V27" s="21">
        <f t="shared" si="15"/>
        <v>5.0347222222222221E-4</v>
      </c>
      <c r="W27" s="13">
        <f t="shared" si="16"/>
        <v>5.8043981481481488E-4</v>
      </c>
      <c r="X27" s="13"/>
      <c r="Y27" s="13"/>
      <c r="Z27" s="13"/>
      <c r="AA27" s="13"/>
      <c r="AB27" s="13"/>
      <c r="AC27" s="13"/>
    </row>
    <row r="28" spans="1:32" ht="17.25" customHeight="1" x14ac:dyDescent="0.2">
      <c r="A28" s="2" t="s">
        <v>21</v>
      </c>
      <c r="B28" s="6" t="s">
        <v>4</v>
      </c>
      <c r="C28" s="2"/>
      <c r="D28" s="14">
        <v>1.7928240740740741E-3</v>
      </c>
      <c r="E28" s="11">
        <v>1.7645833333333333E-3</v>
      </c>
      <c r="F28">
        <f t="shared" si="11"/>
        <v>1</v>
      </c>
      <c r="G28" s="13">
        <f t="shared" si="12"/>
        <v>2.8240740740740787E-5</v>
      </c>
      <c r="H28" s="21">
        <v>3.8078703703703706E-4</v>
      </c>
      <c r="I28" s="13">
        <v>8.2754629629629628E-4</v>
      </c>
      <c r="J28" s="13">
        <v>1.2835648148148146E-3</v>
      </c>
      <c r="K28" s="13">
        <v>1.7645833333333333E-3</v>
      </c>
      <c r="Q28" s="26">
        <v>7</v>
      </c>
      <c r="R28" s="21">
        <f t="shared" si="13"/>
        <v>3.8078703703703706E-4</v>
      </c>
      <c r="S28" s="13">
        <f t="shared" si="14"/>
        <v>4.4675925925925921E-4</v>
      </c>
      <c r="T28" s="13">
        <f t="shared" si="19"/>
        <v>4.5601851851851836E-4</v>
      </c>
      <c r="U28" s="13">
        <f t="shared" si="19"/>
        <v>4.8101851851851864E-4</v>
      </c>
      <c r="V28" s="21">
        <f t="shared" si="15"/>
        <v>8.2754629629629628E-4</v>
      </c>
      <c r="W28" s="13">
        <f t="shared" si="16"/>
        <v>9.3703703703703701E-4</v>
      </c>
      <c r="X28" s="13"/>
      <c r="Y28" s="13"/>
      <c r="Z28" s="13"/>
      <c r="AA28" s="13"/>
      <c r="AB28" s="13"/>
      <c r="AC28" s="13"/>
    </row>
    <row r="29" spans="1:32" ht="17.25" customHeight="1" x14ac:dyDescent="0.2">
      <c r="A29" s="2" t="s">
        <v>22</v>
      </c>
      <c r="B29" s="6" t="s">
        <v>4</v>
      </c>
      <c r="C29" s="18" t="s">
        <v>50</v>
      </c>
      <c r="D29" s="14">
        <v>1.0891203703703703E-3</v>
      </c>
      <c r="E29" s="11">
        <v>1.1100694444444446E-3</v>
      </c>
      <c r="F29">
        <f t="shared" si="11"/>
        <v>0</v>
      </c>
      <c r="G29" s="13">
        <f t="shared" si="12"/>
        <v>2.0949074074074273E-5</v>
      </c>
      <c r="I29" s="13">
        <v>5.3240740740740744E-4</v>
      </c>
      <c r="J29" s="13">
        <v>7.9861111111111105E-4</v>
      </c>
      <c r="K29" s="13">
        <v>1.1100694444444446E-3</v>
      </c>
      <c r="Q29" s="26">
        <v>22</v>
      </c>
      <c r="R29" s="21">
        <f t="shared" si="13"/>
        <v>0</v>
      </c>
      <c r="S29" s="13">
        <f t="shared" si="14"/>
        <v>5.3240740740740744E-4</v>
      </c>
      <c r="T29" s="13">
        <f t="shared" si="19"/>
        <v>2.6620370370370361E-4</v>
      </c>
      <c r="U29" s="13">
        <f t="shared" si="19"/>
        <v>3.1145833333333351E-4</v>
      </c>
      <c r="V29" s="21">
        <f t="shared" si="15"/>
        <v>5.3240740740740744E-4</v>
      </c>
      <c r="W29" s="13">
        <f t="shared" si="16"/>
        <v>5.7766203703703712E-4</v>
      </c>
      <c r="X29" s="13"/>
      <c r="Y29" s="13"/>
      <c r="Z29" s="13"/>
      <c r="AA29" s="13"/>
      <c r="AB29" s="13"/>
      <c r="AC29" s="13"/>
    </row>
    <row r="30" spans="1:32" ht="17.25" customHeight="1" x14ac:dyDescent="0.2">
      <c r="A30" s="2" t="s">
        <v>23</v>
      </c>
      <c r="B30" s="6" t="s">
        <v>4</v>
      </c>
      <c r="C30" s="2"/>
      <c r="D30" s="14">
        <v>9.0277777777777784E-4</v>
      </c>
      <c r="E30" s="11">
        <v>9.7523148148148154E-4</v>
      </c>
      <c r="F30">
        <f t="shared" si="11"/>
        <v>0</v>
      </c>
      <c r="G30" s="13">
        <f t="shared" si="12"/>
        <v>7.2453703703703699E-5</v>
      </c>
      <c r="H30" s="21">
        <v>1.8865740740740743E-4</v>
      </c>
      <c r="I30" s="13">
        <v>4.4895833333333333E-4</v>
      </c>
      <c r="J30" s="13">
        <v>6.8738425925925922E-4</v>
      </c>
      <c r="K30" s="13">
        <v>9.7523148148148154E-4</v>
      </c>
      <c r="Q30" s="26">
        <v>17</v>
      </c>
      <c r="R30" s="21">
        <f t="shared" si="13"/>
        <v>1.8865740740740743E-4</v>
      </c>
      <c r="S30" s="13">
        <f t="shared" si="14"/>
        <v>2.6030092592592587E-4</v>
      </c>
      <c r="T30" s="13">
        <f t="shared" si="19"/>
        <v>2.3842592592592589E-4</v>
      </c>
      <c r="U30" s="13">
        <f t="shared" si="19"/>
        <v>2.8784722222222232E-4</v>
      </c>
      <c r="V30" s="21">
        <f t="shared" si="15"/>
        <v>4.4895833333333333E-4</v>
      </c>
      <c r="W30" s="13">
        <f t="shared" si="16"/>
        <v>5.2627314814814822E-4</v>
      </c>
      <c r="X30" s="13"/>
      <c r="Y30" s="13"/>
      <c r="Z30" s="13"/>
      <c r="AA30" s="13"/>
      <c r="AB30" s="13"/>
      <c r="AC30" s="13"/>
    </row>
    <row r="31" spans="1:32" ht="17.25" customHeight="1" x14ac:dyDescent="0.2">
      <c r="A31" s="2" t="s">
        <v>1</v>
      </c>
      <c r="B31" s="6" t="s">
        <v>5</v>
      </c>
      <c r="C31" s="2"/>
      <c r="D31" s="14">
        <v>5.3587962962962953E-4</v>
      </c>
      <c r="E31" s="11">
        <v>5.3611111111111112E-4</v>
      </c>
      <c r="F31">
        <f t="shared" si="11"/>
        <v>0</v>
      </c>
      <c r="G31" s="13">
        <f t="shared" si="12"/>
        <v>2.314814814815885E-7</v>
      </c>
      <c r="H31" s="21">
        <v>2.488425925925926E-4</v>
      </c>
      <c r="I31" s="13">
        <v>5.3611111111111112E-4</v>
      </c>
      <c r="Q31" s="26">
        <v>2</v>
      </c>
      <c r="R31" s="21">
        <f t="shared" si="13"/>
        <v>2.488425925925926E-4</v>
      </c>
      <c r="S31" s="13">
        <f t="shared" si="14"/>
        <v>2.8726851851851852E-4</v>
      </c>
      <c r="V31" s="21">
        <f t="shared" si="15"/>
        <v>5.3611111111111112E-4</v>
      </c>
      <c r="W31" s="13"/>
      <c r="X31" s="13"/>
      <c r="Y31" s="13"/>
      <c r="Z31" s="13"/>
      <c r="AA31" s="13"/>
      <c r="AB31" s="13"/>
      <c r="AC31" s="13"/>
    </row>
    <row r="32" spans="1:32" ht="17.25" customHeight="1" x14ac:dyDescent="0.2">
      <c r="A32" s="2" t="s">
        <v>21</v>
      </c>
      <c r="B32" s="6" t="s">
        <v>5</v>
      </c>
      <c r="C32" s="18" t="s">
        <v>55</v>
      </c>
      <c r="D32" s="14">
        <v>8.2407407407407397E-4</v>
      </c>
      <c r="E32" s="11">
        <v>7.9108796296296295E-4</v>
      </c>
      <c r="F32">
        <f t="shared" si="11"/>
        <v>1</v>
      </c>
      <c r="G32" s="13">
        <f t="shared" si="12"/>
        <v>3.298611111111102E-5</v>
      </c>
      <c r="H32" s="21">
        <v>3.5648148148148149E-4</v>
      </c>
      <c r="I32" s="13">
        <v>7.9108796296296295E-4</v>
      </c>
      <c r="Q32" s="26">
        <v>4</v>
      </c>
      <c r="R32" s="21">
        <f t="shared" si="13"/>
        <v>3.5648148148148149E-4</v>
      </c>
      <c r="S32" s="13">
        <f t="shared" si="14"/>
        <v>4.3460648148148145E-4</v>
      </c>
      <c r="V32" s="21">
        <f t="shared" si="15"/>
        <v>7.9108796296296295E-4</v>
      </c>
      <c r="W32" s="13"/>
      <c r="X32" s="13"/>
      <c r="Y32" s="13"/>
      <c r="Z32" s="13"/>
      <c r="AA32" s="13"/>
      <c r="AB32" s="13"/>
      <c r="AC32" s="13"/>
    </row>
    <row r="33" spans="1:32" ht="17.25" customHeight="1" x14ac:dyDescent="0.2">
      <c r="A33" s="2" t="s">
        <v>22</v>
      </c>
      <c r="B33" s="6" t="s">
        <v>5</v>
      </c>
      <c r="C33" s="2"/>
      <c r="D33" s="14">
        <v>5.6250000000000007E-4</v>
      </c>
      <c r="E33" s="11">
        <v>5.8356481481481486E-4</v>
      </c>
      <c r="F33">
        <f t="shared" si="11"/>
        <v>0</v>
      </c>
      <c r="G33" s="13">
        <f t="shared" si="12"/>
        <v>2.1064814814814796E-5</v>
      </c>
      <c r="H33" s="21">
        <v>2.6041666666666666E-4</v>
      </c>
      <c r="I33" s="13">
        <v>5.8356481481481486E-4</v>
      </c>
      <c r="Q33" s="26">
        <v>6</v>
      </c>
      <c r="R33" s="21">
        <f t="shared" si="13"/>
        <v>2.6041666666666666E-4</v>
      </c>
      <c r="S33" s="13">
        <f t="shared" si="14"/>
        <v>3.231481481481482E-4</v>
      </c>
      <c r="V33" s="21">
        <f t="shared" si="15"/>
        <v>5.8356481481481486E-4</v>
      </c>
      <c r="W33" s="13"/>
      <c r="X33" s="13"/>
      <c r="Y33" s="13"/>
      <c r="Z33" s="13"/>
      <c r="AA33" s="13"/>
      <c r="AB33" s="13"/>
      <c r="AC33" s="13"/>
    </row>
    <row r="34" spans="1:32" ht="17.25" customHeight="1" x14ac:dyDescent="0.2">
      <c r="A34" s="2" t="s">
        <v>11</v>
      </c>
      <c r="B34" s="6" t="s">
        <v>12</v>
      </c>
      <c r="C34" s="2"/>
      <c r="D34" s="14">
        <v>2.8935185185185188E-3</v>
      </c>
      <c r="E34" s="11">
        <v>2.6726851851851846E-3</v>
      </c>
      <c r="F34">
        <f t="shared" si="11"/>
        <v>1</v>
      </c>
      <c r="G34" s="13">
        <f t="shared" si="12"/>
        <v>2.2083333333333417E-4</v>
      </c>
      <c r="I34" s="13">
        <v>6.2118055555555559E-4</v>
      </c>
      <c r="K34" s="13">
        <v>1.3078703703703705E-3</v>
      </c>
      <c r="L34" s="13">
        <v>2.0064814814814811E-3</v>
      </c>
      <c r="M34" s="13">
        <v>2.6726851851851846E-3</v>
      </c>
      <c r="Q34" s="26" t="s">
        <v>90</v>
      </c>
      <c r="R34" s="21">
        <f t="shared" si="13"/>
        <v>0</v>
      </c>
      <c r="S34" s="13">
        <f t="shared" si="14"/>
        <v>6.2118055555555559E-4</v>
      </c>
      <c r="V34" s="21">
        <f t="shared" si="15"/>
        <v>6.2118055555555559E-4</v>
      </c>
      <c r="W34" s="13">
        <f t="shared" si="16"/>
        <v>6.8668981481481489E-4</v>
      </c>
      <c r="X34" s="13">
        <f t="shared" si="17"/>
        <v>6.9861111111111057E-4</v>
      </c>
      <c r="Y34" s="13">
        <f t="shared" si="18"/>
        <v>6.6620370370370358E-4</v>
      </c>
      <c r="Z34" s="13"/>
      <c r="AA34" s="13"/>
      <c r="AB34" s="13"/>
      <c r="AC34" s="13"/>
    </row>
    <row r="35" spans="1:32" ht="17.25" customHeight="1" x14ac:dyDescent="0.2">
      <c r="A35" s="2" t="s">
        <v>16</v>
      </c>
      <c r="B35" s="6" t="s">
        <v>13</v>
      </c>
      <c r="C35" s="2"/>
      <c r="D35" s="14">
        <v>6.1458333333333341E-4</v>
      </c>
      <c r="E35" s="11">
        <v>6.5034722222222219E-4</v>
      </c>
      <c r="F35">
        <f t="shared" si="11"/>
        <v>0</v>
      </c>
      <c r="G35" s="13">
        <f t="shared" si="12"/>
        <v>3.5763888888888781E-5</v>
      </c>
      <c r="H35" s="21">
        <v>2.9120370370370373E-4</v>
      </c>
      <c r="I35" s="13">
        <v>6.5034722222222219E-4</v>
      </c>
      <c r="Q35" s="26">
        <v>5</v>
      </c>
      <c r="R35" s="21">
        <f t="shared" si="13"/>
        <v>2.9120370370370373E-4</v>
      </c>
      <c r="S35" s="13">
        <f t="shared" si="14"/>
        <v>3.5914351851851846E-4</v>
      </c>
      <c r="V35" s="21">
        <f t="shared" si="15"/>
        <v>6.5034722222222219E-4</v>
      </c>
      <c r="W35" s="13"/>
      <c r="X35" s="13"/>
      <c r="Y35" s="13"/>
      <c r="Z35" s="13"/>
      <c r="AA35" s="13"/>
      <c r="AB35" s="13"/>
      <c r="AC35" s="13"/>
      <c r="AD35" t="s">
        <v>51</v>
      </c>
    </row>
    <row r="36" spans="1:32" ht="17.25" customHeight="1" x14ac:dyDescent="0.2">
      <c r="A36" s="2" t="s">
        <v>16</v>
      </c>
      <c r="B36" s="6" t="s">
        <v>13</v>
      </c>
      <c r="C36" s="18" t="s">
        <v>52</v>
      </c>
      <c r="D36" s="13">
        <v>6.5034722222222219E-4</v>
      </c>
      <c r="E36" s="11">
        <v>6.4745370370370369E-4</v>
      </c>
      <c r="F36">
        <f t="shared" si="11"/>
        <v>1</v>
      </c>
      <c r="G36" s="13">
        <f t="shared" si="12"/>
        <v>2.893518518518501E-6</v>
      </c>
      <c r="H36" s="21">
        <v>2.8819444444444444E-4</v>
      </c>
      <c r="I36" s="13">
        <v>6.4745370370370369E-4</v>
      </c>
      <c r="Q36" s="26">
        <v>5</v>
      </c>
      <c r="R36" s="21">
        <f t="shared" si="13"/>
        <v>2.8819444444444444E-4</v>
      </c>
      <c r="S36" s="13">
        <f t="shared" si="14"/>
        <v>3.5925925925925925E-4</v>
      </c>
      <c r="V36" s="21">
        <f t="shared" si="15"/>
        <v>6.4745370370370369E-4</v>
      </c>
      <c r="W36" s="13"/>
      <c r="X36" s="13"/>
      <c r="Y36" s="13"/>
      <c r="Z36" s="13"/>
      <c r="AA36" s="13"/>
      <c r="AB36" s="13"/>
      <c r="AC36" s="13"/>
      <c r="AD36" t="s">
        <v>53</v>
      </c>
    </row>
    <row r="37" spans="1:32" ht="17.25" customHeight="1" x14ac:dyDescent="0.2">
      <c r="A37" s="2" t="s">
        <v>19</v>
      </c>
      <c r="B37" s="6" t="s">
        <v>13</v>
      </c>
      <c r="C37" s="2"/>
      <c r="D37" s="14">
        <v>5.7291666666666667E-4</v>
      </c>
      <c r="E37" s="11">
        <v>5.8043981481481477E-4</v>
      </c>
      <c r="F37">
        <f t="shared" si="11"/>
        <v>0</v>
      </c>
      <c r="G37" s="13">
        <f t="shared" si="12"/>
        <v>7.5231481481481026E-6</v>
      </c>
      <c r="H37" s="21">
        <v>2.5231481481481481E-4</v>
      </c>
      <c r="I37" s="13">
        <v>5.8043981481481477E-4</v>
      </c>
      <c r="Q37" s="26">
        <v>8</v>
      </c>
      <c r="R37" s="21">
        <f t="shared" si="13"/>
        <v>2.5231481481481481E-4</v>
      </c>
      <c r="S37" s="13">
        <f t="shared" si="14"/>
        <v>3.2812499999999997E-4</v>
      </c>
      <c r="V37" s="21">
        <f t="shared" si="15"/>
        <v>5.8043981481481477E-4</v>
      </c>
      <c r="W37" s="13"/>
      <c r="X37" s="13"/>
      <c r="Y37" s="13"/>
      <c r="Z37" s="13"/>
      <c r="AA37" s="13"/>
      <c r="AB37" s="13"/>
      <c r="AC37" s="13"/>
    </row>
    <row r="38" spans="1:32" ht="17.25" customHeight="1" x14ac:dyDescent="0.2">
      <c r="A38" s="2" t="s">
        <v>27</v>
      </c>
      <c r="B38" s="6" t="s">
        <v>13</v>
      </c>
      <c r="C38" s="2"/>
      <c r="D38" s="14">
        <v>6.4351851851851853E-4</v>
      </c>
      <c r="E38" s="11">
        <v>6.3356481481481478E-4</v>
      </c>
      <c r="F38">
        <f t="shared" si="11"/>
        <v>1</v>
      </c>
      <c r="G38" s="13">
        <f t="shared" si="12"/>
        <v>9.9537037037037519E-6</v>
      </c>
      <c r="H38" s="21">
        <v>2.7546296296296298E-4</v>
      </c>
      <c r="I38" s="13">
        <v>6.3356481481481478E-4</v>
      </c>
      <c r="Q38" s="26">
        <v>10</v>
      </c>
      <c r="R38" s="21">
        <f t="shared" si="13"/>
        <v>2.7546296296296298E-4</v>
      </c>
      <c r="S38" s="13">
        <f t="shared" si="14"/>
        <v>3.581018518518518E-4</v>
      </c>
      <c r="V38" s="21">
        <f t="shared" si="15"/>
        <v>6.3356481481481478E-4</v>
      </c>
      <c r="W38" s="13"/>
      <c r="X38" s="13"/>
      <c r="Y38" s="13"/>
      <c r="Z38" s="13"/>
      <c r="AA38" s="13"/>
      <c r="AB38" s="13"/>
      <c r="AC38" s="13"/>
    </row>
    <row r="39" spans="1:32" ht="17.25" customHeight="1" x14ac:dyDescent="0.2">
      <c r="A39" s="2" t="s">
        <v>14</v>
      </c>
      <c r="B39" s="6" t="s">
        <v>2</v>
      </c>
      <c r="C39" s="2"/>
      <c r="D39" s="14"/>
      <c r="E39" s="11">
        <v>1.8986111111111111E-3</v>
      </c>
      <c r="F39">
        <f t="shared" si="11"/>
        <v>0</v>
      </c>
      <c r="G39" s="13">
        <f t="shared" si="12"/>
        <v>1.8986111111111111E-3</v>
      </c>
      <c r="H39" s="21">
        <v>4.0162037037037038E-4</v>
      </c>
      <c r="I39" s="13">
        <v>8.9120370370370362E-4</v>
      </c>
      <c r="J39" s="13">
        <v>1.3750000000000001E-3</v>
      </c>
      <c r="K39" s="13">
        <v>1.8986111111111111E-3</v>
      </c>
      <c r="Q39" s="26">
        <v>5</v>
      </c>
      <c r="R39" s="21">
        <f t="shared" si="13"/>
        <v>4.0162037037037038E-4</v>
      </c>
      <c r="S39" s="13">
        <f t="shared" si="14"/>
        <v>4.8958333333333319E-4</v>
      </c>
      <c r="T39" s="13">
        <f>J39-I39</f>
        <v>4.8379629629629651E-4</v>
      </c>
      <c r="U39" s="13">
        <f>K39-J39</f>
        <v>5.2361111111111098E-4</v>
      </c>
      <c r="V39" s="21">
        <f t="shared" si="15"/>
        <v>8.9120370370370362E-4</v>
      </c>
      <c r="W39" s="13">
        <f t="shared" si="16"/>
        <v>1.0074074074074074E-3</v>
      </c>
      <c r="X39" s="13"/>
      <c r="Y39" s="13"/>
      <c r="Z39" s="13"/>
      <c r="AA39" s="13"/>
      <c r="AB39" s="13"/>
      <c r="AC39" s="13"/>
    </row>
    <row r="40" spans="1:32" ht="17.25" customHeight="1" x14ac:dyDescent="0.2">
      <c r="A40" s="2" t="s">
        <v>19</v>
      </c>
      <c r="B40" s="6" t="s">
        <v>2</v>
      </c>
      <c r="C40" s="2"/>
      <c r="D40" s="14">
        <v>1.1458333333333333E-3</v>
      </c>
      <c r="E40" s="11">
        <v>1.218287037037037E-3</v>
      </c>
      <c r="F40">
        <f t="shared" si="11"/>
        <v>0</v>
      </c>
      <c r="G40" s="13">
        <f t="shared" si="12"/>
        <v>7.2453703703703699E-5</v>
      </c>
      <c r="H40" s="21">
        <v>2.5231481481481481E-4</v>
      </c>
      <c r="I40" s="13">
        <v>5.6064814814814812E-4</v>
      </c>
      <c r="K40" s="13">
        <v>1.218287037037037E-3</v>
      </c>
      <c r="Q40" s="26">
        <v>7</v>
      </c>
      <c r="R40" s="21">
        <f t="shared" si="13"/>
        <v>2.5231481481481481E-4</v>
      </c>
      <c r="S40" s="13">
        <f t="shared" si="14"/>
        <v>3.0833333333333331E-4</v>
      </c>
      <c r="V40" s="21">
        <f t="shared" si="15"/>
        <v>5.6064814814814812E-4</v>
      </c>
      <c r="W40" s="13">
        <f t="shared" si="16"/>
        <v>6.5763888888888892E-4</v>
      </c>
      <c r="X40" s="13"/>
      <c r="Y40" s="13"/>
      <c r="Z40" s="13"/>
      <c r="AA40" s="13"/>
      <c r="AB40" s="13"/>
      <c r="AC40" s="13"/>
    </row>
    <row r="41" spans="1:32" ht="17.25" customHeight="1" x14ac:dyDescent="0.2">
      <c r="A41" s="2" t="s">
        <v>20</v>
      </c>
      <c r="B41" s="6" t="s">
        <v>2</v>
      </c>
      <c r="C41" s="2"/>
      <c r="D41" s="14">
        <v>8.3912037037037028E-4</v>
      </c>
      <c r="E41" s="11">
        <v>9.2303240740740746E-4</v>
      </c>
      <c r="F41">
        <f t="shared" si="11"/>
        <v>0</v>
      </c>
      <c r="G41" s="13">
        <f t="shared" si="12"/>
        <v>8.391203703703718E-5</v>
      </c>
      <c r="H41" s="21">
        <v>1.8981481481481478E-4</v>
      </c>
      <c r="I41" s="13">
        <v>4.3807870370370371E-4</v>
      </c>
      <c r="K41" s="13">
        <v>9.2303240740740746E-4</v>
      </c>
      <c r="Q41" s="26">
        <v>15</v>
      </c>
      <c r="R41" s="21">
        <f t="shared" si="13"/>
        <v>1.8981481481481478E-4</v>
      </c>
      <c r="S41" s="13">
        <f t="shared" si="14"/>
        <v>2.482638888888889E-4</v>
      </c>
      <c r="V41" s="21">
        <f t="shared" si="15"/>
        <v>4.3807870370370371E-4</v>
      </c>
      <c r="W41" s="13">
        <f t="shared" si="16"/>
        <v>4.8495370370370375E-4</v>
      </c>
      <c r="X41" s="13"/>
      <c r="Y41" s="13"/>
      <c r="Z41" s="13"/>
      <c r="AA41" s="13"/>
      <c r="AB41" s="13"/>
      <c r="AC41" s="13"/>
    </row>
    <row r="42" spans="1:32" ht="17.25" customHeight="1" x14ac:dyDescent="0.2">
      <c r="A42" s="2" t="s">
        <v>24</v>
      </c>
      <c r="B42" s="6" t="s">
        <v>2</v>
      </c>
      <c r="C42" s="2"/>
      <c r="D42" s="14">
        <v>8.541666666666667E-4</v>
      </c>
      <c r="E42" s="11">
        <v>9.7199074074074071E-4</v>
      </c>
      <c r="F42">
        <f t="shared" si="11"/>
        <v>0</v>
      </c>
      <c r="G42" s="13">
        <f t="shared" si="12"/>
        <v>1.1782407407407401E-4</v>
      </c>
      <c r="I42" s="13">
        <v>4.761574074074074E-4</v>
      </c>
      <c r="K42" s="13">
        <v>9.7199074074074071E-4</v>
      </c>
      <c r="Q42" s="26">
        <v>16</v>
      </c>
      <c r="R42" s="21">
        <f t="shared" si="13"/>
        <v>0</v>
      </c>
      <c r="S42" s="13">
        <f t="shared" si="14"/>
        <v>4.761574074074074E-4</v>
      </c>
      <c r="V42" s="21">
        <f t="shared" si="15"/>
        <v>4.761574074074074E-4</v>
      </c>
      <c r="W42" s="13">
        <f t="shared" si="16"/>
        <v>4.9583333333333337E-4</v>
      </c>
      <c r="X42" s="13"/>
      <c r="Y42" s="13"/>
      <c r="Z42" s="13"/>
      <c r="AA42" s="13"/>
      <c r="AB42" s="13"/>
      <c r="AC42" s="13"/>
    </row>
    <row r="43" spans="1:32" ht="17.25" customHeight="1" x14ac:dyDescent="0.2">
      <c r="A43" s="2" t="s">
        <v>25</v>
      </c>
      <c r="B43" s="6" t="s">
        <v>2</v>
      </c>
      <c r="C43" s="2"/>
      <c r="D43" s="14">
        <v>1.3159722222222221E-3</v>
      </c>
      <c r="E43" s="11">
        <v>1.3256944444444444E-3</v>
      </c>
      <c r="F43">
        <f t="shared" si="11"/>
        <v>0</v>
      </c>
      <c r="G43" s="13">
        <f t="shared" si="12"/>
        <v>9.7222222222223802E-6</v>
      </c>
      <c r="H43" s="21">
        <v>2.9745370370370369E-4</v>
      </c>
      <c r="I43" s="13">
        <v>6.4814814814814813E-4</v>
      </c>
      <c r="J43" s="13">
        <v>9.699074074074075E-4</v>
      </c>
      <c r="K43" s="13">
        <v>1.3256944444444444E-3</v>
      </c>
      <c r="Q43" s="26">
        <v>5</v>
      </c>
      <c r="R43" s="21">
        <f t="shared" si="13"/>
        <v>2.9745370370370369E-4</v>
      </c>
      <c r="S43" s="13">
        <f t="shared" si="14"/>
        <v>3.5069444444444444E-4</v>
      </c>
      <c r="T43" s="13">
        <f>J43-I43</f>
        <v>3.2175925925925937E-4</v>
      </c>
      <c r="U43" s="13">
        <f>K43-J43</f>
        <v>3.5578703703703694E-4</v>
      </c>
      <c r="V43" s="21">
        <f t="shared" si="15"/>
        <v>6.4814814814814813E-4</v>
      </c>
      <c r="W43" s="13">
        <f t="shared" si="16"/>
        <v>6.7754629629629632E-4</v>
      </c>
      <c r="X43" s="13"/>
      <c r="Y43" s="13"/>
      <c r="Z43" s="13"/>
      <c r="AA43" s="13"/>
      <c r="AB43" s="13"/>
      <c r="AC43" s="13"/>
    </row>
    <row r="44" spans="1:32" ht="17.25" customHeight="1" thickBot="1" x14ac:dyDescent="0.25">
      <c r="A44" s="3" t="s">
        <v>27</v>
      </c>
      <c r="B44" s="7" t="s">
        <v>2</v>
      </c>
      <c r="C44" s="3"/>
      <c r="D44" s="15">
        <v>1.0937499999999999E-3</v>
      </c>
      <c r="E44" s="19">
        <v>1.2185185185185185E-3</v>
      </c>
      <c r="F44" s="4">
        <f t="shared" si="11"/>
        <v>0</v>
      </c>
      <c r="G44" s="16">
        <f t="shared" si="12"/>
        <v>1.2476851851851863E-4</v>
      </c>
      <c r="H44" s="22">
        <v>2.7083333333333332E-4</v>
      </c>
      <c r="I44" s="16">
        <v>6.1030092592592592E-4</v>
      </c>
      <c r="J44" s="16">
        <v>8.8541666666666662E-4</v>
      </c>
      <c r="K44" s="16">
        <v>1.2185185185185185E-3</v>
      </c>
      <c r="L44" s="16"/>
      <c r="M44" s="16"/>
      <c r="N44" s="16"/>
      <c r="O44" s="16"/>
      <c r="P44" s="16"/>
      <c r="Q44" s="27">
        <v>8</v>
      </c>
      <c r="R44" s="22">
        <f t="shared" si="13"/>
        <v>2.7083333333333332E-4</v>
      </c>
      <c r="S44" s="16">
        <f t="shared" si="14"/>
        <v>3.394675925925926E-4</v>
      </c>
      <c r="T44" s="16">
        <f>J44-I44</f>
        <v>2.751157407407407E-4</v>
      </c>
      <c r="U44" s="16">
        <f>K44-J44</f>
        <v>3.331018518518519E-4</v>
      </c>
      <c r="V44" s="22">
        <f t="shared" si="15"/>
        <v>6.1030092592592592E-4</v>
      </c>
      <c r="W44" s="16">
        <f t="shared" si="16"/>
        <v>6.082175925925926E-4</v>
      </c>
      <c r="X44" s="16"/>
      <c r="Y44" s="16"/>
      <c r="Z44" s="16"/>
      <c r="AA44" s="16"/>
      <c r="AB44" s="16"/>
      <c r="AC44" s="16"/>
      <c r="AD44" s="4"/>
      <c r="AE44" s="4"/>
      <c r="AF44" s="4"/>
    </row>
    <row r="45" spans="1:32" ht="17.25" customHeight="1" x14ac:dyDescent="0.25">
      <c r="A45" s="9" t="s">
        <v>30</v>
      </c>
      <c r="B45" s="5"/>
      <c r="C45" s="1"/>
      <c r="D45" s="10"/>
      <c r="G45" s="13"/>
      <c r="H45" s="20"/>
      <c r="I45" s="11"/>
      <c r="J45" s="11"/>
      <c r="K45" s="11"/>
      <c r="L45" s="11"/>
      <c r="M45" s="11"/>
      <c r="N45" s="11"/>
      <c r="O45" s="11"/>
      <c r="P45" s="11"/>
      <c r="Q45" s="24"/>
    </row>
    <row r="46" spans="1:32" ht="17.25" customHeight="1" x14ac:dyDescent="0.2">
      <c r="A46" s="2" t="s">
        <v>1</v>
      </c>
      <c r="B46" s="6" t="s">
        <v>6</v>
      </c>
      <c r="C46" s="2"/>
      <c r="D46" s="14">
        <v>3.9745370370370377E-3</v>
      </c>
      <c r="E46" s="11">
        <v>3.955555555555555E-3</v>
      </c>
      <c r="F46">
        <f>IF(E46&lt;D46,1,0)</f>
        <v>1</v>
      </c>
      <c r="G46" s="13">
        <f>IF(F46=1,D46-E46,E46-D46)</f>
        <v>1.8981481481482668E-5</v>
      </c>
      <c r="H46" s="21">
        <v>2.2337962962962961E-4</v>
      </c>
      <c r="I46" s="13">
        <v>4.7337962962962958E-4</v>
      </c>
      <c r="K46" s="13">
        <v>9.5995370370370375E-4</v>
      </c>
      <c r="L46" s="13">
        <v>1.4598379629629631E-3</v>
      </c>
      <c r="M46" s="13">
        <v>1.9656249999999999E-3</v>
      </c>
      <c r="N46" s="13">
        <v>2.4782407407407405E-3</v>
      </c>
      <c r="O46" s="13">
        <v>2.9861111111111113E-3</v>
      </c>
      <c r="P46" s="13">
        <v>3.4861111111111104E-3</v>
      </c>
      <c r="Q46" s="26">
        <v>6</v>
      </c>
      <c r="R46" s="21">
        <f t="shared" ref="R46:R52" si="20">H46</f>
        <v>2.2337962962962961E-4</v>
      </c>
      <c r="S46" s="13">
        <f t="shared" ref="S46:S52" si="21">I46-H46</f>
        <v>2.5000000000000001E-4</v>
      </c>
      <c r="V46" s="21">
        <f t="shared" ref="V46:V70" si="22">I46</f>
        <v>4.7337962962962958E-4</v>
      </c>
      <c r="W46" s="13">
        <f t="shared" ref="W46:W57" si="23">K46-I46</f>
        <v>4.8657407407407417E-4</v>
      </c>
      <c r="X46" s="13">
        <f t="shared" ref="X46:X50" si="24">L46-K46</f>
        <v>4.9988425925925938E-4</v>
      </c>
      <c r="Y46" s="13">
        <f t="shared" ref="Y46:Y50" si="25">M46-L46</f>
        <v>5.057870370370368E-4</v>
      </c>
      <c r="Z46" s="13">
        <f t="shared" ref="Z46:Z50" si="26">N46-M46</f>
        <v>5.1261574074074057E-4</v>
      </c>
      <c r="AA46" s="13">
        <f t="shared" ref="AA46:AA50" si="27">O46-N46</f>
        <v>5.0787037037037077E-4</v>
      </c>
      <c r="AB46" s="13">
        <f t="shared" ref="AB46:AB50" si="28">P46-O46</f>
        <v>4.9999999999999914E-4</v>
      </c>
      <c r="AC46" s="13">
        <f>E46-P46</f>
        <v>4.6944444444444464E-4</v>
      </c>
    </row>
    <row r="47" spans="1:32" ht="17.25" customHeight="1" x14ac:dyDescent="0.2">
      <c r="A47" s="2" t="s">
        <v>9</v>
      </c>
      <c r="B47" s="6" t="s">
        <v>6</v>
      </c>
      <c r="C47" s="2"/>
      <c r="D47" s="14">
        <v>5.1597222222222218E-3</v>
      </c>
      <c r="E47" s="11">
        <v>5.6168981481481478E-3</v>
      </c>
      <c r="F47">
        <f>IF(E47&lt;D47,1,0)</f>
        <v>0</v>
      </c>
      <c r="G47" s="13">
        <f>IF(F47=1,D47-E47,E47-D47)</f>
        <v>4.5717592592592598E-4</v>
      </c>
      <c r="H47" s="21">
        <v>2.6620370370370372E-4</v>
      </c>
      <c r="I47" s="13">
        <v>6.1307870370370368E-4</v>
      </c>
      <c r="K47" s="13">
        <v>1.311111111111111E-3</v>
      </c>
      <c r="L47" s="13">
        <v>2.0277777777777777E-3</v>
      </c>
      <c r="M47" s="13">
        <v>2.7503472222222222E-3</v>
      </c>
      <c r="N47" s="13">
        <v>3.4766203703703699E-3</v>
      </c>
      <c r="O47" s="13">
        <v>4.2039351851851847E-3</v>
      </c>
      <c r="P47" s="13">
        <v>4.9267361111111109E-3</v>
      </c>
      <c r="Q47" s="26">
        <v>14</v>
      </c>
      <c r="R47" s="21">
        <f t="shared" si="20"/>
        <v>2.6620370370370372E-4</v>
      </c>
      <c r="S47" s="13">
        <f t="shared" si="21"/>
        <v>3.4687499999999996E-4</v>
      </c>
      <c r="V47" s="21">
        <f t="shared" si="22"/>
        <v>6.1307870370370368E-4</v>
      </c>
      <c r="W47" s="13">
        <f t="shared" si="23"/>
        <v>6.980324074074073E-4</v>
      </c>
      <c r="X47" s="13">
        <f t="shared" si="24"/>
        <v>7.1666666666666667E-4</v>
      </c>
      <c r="Y47" s="13">
        <f t="shared" si="25"/>
        <v>7.2256944444444452E-4</v>
      </c>
      <c r="Z47" s="13">
        <f t="shared" ref="Z47" si="29">N47-M47</f>
        <v>7.2627314814814777E-4</v>
      </c>
      <c r="AA47" s="13">
        <f t="shared" ref="AA47" si="30">O47-N47</f>
        <v>7.2731481481481475E-4</v>
      </c>
      <c r="AB47" s="13">
        <f t="shared" si="28"/>
        <v>7.2280092592592621E-4</v>
      </c>
      <c r="AC47" s="13">
        <f>E47-P47</f>
        <v>6.9016203703703687E-4</v>
      </c>
    </row>
    <row r="48" spans="1:32" ht="17.25" customHeight="1" x14ac:dyDescent="0.2">
      <c r="A48" s="2" t="s">
        <v>11</v>
      </c>
      <c r="B48" s="6" t="s">
        <v>6</v>
      </c>
      <c r="C48" s="2"/>
      <c r="D48" s="14">
        <v>4.9247685185185184E-3</v>
      </c>
      <c r="E48" s="11">
        <v>4.7126157407407403E-3</v>
      </c>
      <c r="F48">
        <f>IF(E48&lt;D48,1,0)</f>
        <v>1</v>
      </c>
      <c r="G48" s="13">
        <f>IF(F48=1,D48-E48,E48-D48)</f>
        <v>2.1215277777777812E-4</v>
      </c>
      <c r="I48" s="13">
        <v>4.9988425925925927E-4</v>
      </c>
      <c r="K48" s="13">
        <v>1.0945601851851852E-3</v>
      </c>
      <c r="L48" s="13">
        <v>1.6910879629629628E-3</v>
      </c>
      <c r="M48" s="13">
        <v>2.3186342592592594E-3</v>
      </c>
      <c r="N48" s="13">
        <v>2.9184027777777771E-3</v>
      </c>
      <c r="O48" s="13">
        <v>3.5353009259259261E-3</v>
      </c>
      <c r="P48" s="13">
        <v>4.1068287037037037E-3</v>
      </c>
      <c r="Q48" s="26">
        <v>11</v>
      </c>
      <c r="R48" s="21">
        <f t="shared" si="20"/>
        <v>0</v>
      </c>
      <c r="S48" s="13">
        <f t="shared" si="21"/>
        <v>4.9988425925925927E-4</v>
      </c>
      <c r="V48" s="21">
        <f t="shared" si="22"/>
        <v>4.9988425925925927E-4</v>
      </c>
      <c r="W48" s="13">
        <f t="shared" si="23"/>
        <v>5.9467592592592591E-4</v>
      </c>
      <c r="X48" s="13">
        <f t="shared" si="24"/>
        <v>5.9652777777777764E-4</v>
      </c>
      <c r="Y48" s="13">
        <f t="shared" si="25"/>
        <v>6.2754629629629662E-4</v>
      </c>
      <c r="Z48" s="13">
        <f t="shared" si="26"/>
        <v>5.9976851851851771E-4</v>
      </c>
      <c r="AA48" s="13">
        <f t="shared" si="27"/>
        <v>6.1689814814814897E-4</v>
      </c>
      <c r="AB48" s="13">
        <f t="shared" si="28"/>
        <v>5.7152777777777757E-4</v>
      </c>
      <c r="AC48" s="13">
        <f>E48-P48</f>
        <v>6.0578703703703662E-4</v>
      </c>
    </row>
    <row r="49" spans="1:30" ht="17.25" customHeight="1" x14ac:dyDescent="0.2">
      <c r="A49" s="2" t="s">
        <v>15</v>
      </c>
      <c r="B49" s="6" t="s">
        <v>6</v>
      </c>
      <c r="C49" s="2"/>
      <c r="D49" s="14">
        <v>4.9027777777777776E-3</v>
      </c>
      <c r="E49" s="11">
        <v>5.0520833333333338E-3</v>
      </c>
      <c r="F49">
        <f>IF(E49&lt;D49,1,0)</f>
        <v>0</v>
      </c>
      <c r="G49" s="13">
        <f>IF(F49=1,D49-E49,E49-D49)</f>
        <v>1.4930555555555617E-4</v>
      </c>
      <c r="H49" s="21">
        <v>2.2569444444444446E-4</v>
      </c>
      <c r="I49" s="13">
        <v>5.2604166666666674E-4</v>
      </c>
      <c r="K49" s="13">
        <v>1.154513888888889E-3</v>
      </c>
      <c r="L49" s="13">
        <v>1.7986111111111111E-3</v>
      </c>
      <c r="M49" s="13">
        <v>2.4516203703703701E-3</v>
      </c>
      <c r="N49" s="13">
        <v>3.1075231481481488E-3</v>
      </c>
      <c r="O49" s="13">
        <v>3.7700231481481478E-3</v>
      </c>
      <c r="P49" s="13">
        <v>4.4424768518518511E-3</v>
      </c>
      <c r="Q49" s="26">
        <v>12</v>
      </c>
      <c r="R49" s="21">
        <f t="shared" si="20"/>
        <v>2.2569444444444446E-4</v>
      </c>
      <c r="S49" s="13">
        <f t="shared" si="21"/>
        <v>3.0034722222222225E-4</v>
      </c>
      <c r="V49" s="21">
        <f t="shared" si="22"/>
        <v>5.2604166666666674E-4</v>
      </c>
      <c r="W49" s="13">
        <f t="shared" si="23"/>
        <v>6.2847222222222221E-4</v>
      </c>
      <c r="X49" s="13">
        <f t="shared" si="24"/>
        <v>6.4409722222222212E-4</v>
      </c>
      <c r="Y49" s="13">
        <f t="shared" si="25"/>
        <v>6.5300925925925899E-4</v>
      </c>
      <c r="Z49" s="13">
        <f t="shared" si="26"/>
        <v>6.5590277777777869E-4</v>
      </c>
      <c r="AA49" s="13">
        <f t="shared" si="27"/>
        <v>6.6249999999999903E-4</v>
      </c>
      <c r="AB49" s="13">
        <f t="shared" si="28"/>
        <v>6.7245370370370332E-4</v>
      </c>
      <c r="AC49" s="13">
        <f>E49-P49</f>
        <v>6.0960648148148267E-4</v>
      </c>
    </row>
    <row r="50" spans="1:30" ht="17.25" customHeight="1" x14ac:dyDescent="0.2">
      <c r="A50" s="2" t="s">
        <v>24</v>
      </c>
      <c r="B50" s="6" t="s">
        <v>6</v>
      </c>
      <c r="C50" s="2"/>
      <c r="D50" s="14">
        <v>4.1122685185185186E-3</v>
      </c>
      <c r="E50" s="11">
        <v>4.2430555555555563E-3</v>
      </c>
      <c r="F50">
        <f>IF(E50&lt;D50,1,0)</f>
        <v>0</v>
      </c>
      <c r="G50" s="13">
        <f>IF(F50=1,D50-E50,E50-D50)</f>
        <v>1.3078703703703776E-4</v>
      </c>
      <c r="H50" s="21">
        <v>1.8055555555555555E-4</v>
      </c>
      <c r="I50" s="13">
        <v>4.3263888888888887E-4</v>
      </c>
      <c r="K50" s="13">
        <v>9.3368055555555554E-4</v>
      </c>
      <c r="L50" s="13">
        <v>1.4653935185185187E-3</v>
      </c>
      <c r="M50" s="13">
        <v>2.0070601851851851E-3</v>
      </c>
      <c r="N50" s="13">
        <v>2.572453703703704E-3</v>
      </c>
      <c r="O50" s="13">
        <v>3.1444444444444445E-3</v>
      </c>
      <c r="P50" s="13">
        <v>3.7155092592592591E-3</v>
      </c>
      <c r="Q50" s="26">
        <v>15</v>
      </c>
      <c r="R50" s="21">
        <f t="shared" si="20"/>
        <v>1.8055555555555555E-4</v>
      </c>
      <c r="S50" s="13">
        <f t="shared" si="21"/>
        <v>2.5208333333333333E-4</v>
      </c>
      <c r="V50" s="21">
        <f t="shared" si="22"/>
        <v>4.3263888888888887E-4</v>
      </c>
      <c r="W50" s="13">
        <f t="shared" si="23"/>
        <v>5.0104166666666667E-4</v>
      </c>
      <c r="X50" s="13">
        <f t="shared" si="24"/>
        <v>5.3171296296296311E-4</v>
      </c>
      <c r="Y50" s="13">
        <f t="shared" si="25"/>
        <v>5.4166666666666642E-4</v>
      </c>
      <c r="Z50" s="13">
        <f t="shared" si="26"/>
        <v>5.6539351851851889E-4</v>
      </c>
      <c r="AA50" s="13">
        <f t="shared" si="27"/>
        <v>5.7199074074074053E-4</v>
      </c>
      <c r="AB50" s="13">
        <f t="shared" si="28"/>
        <v>5.7106481481481461E-4</v>
      </c>
      <c r="AC50" s="13">
        <f>E50-P50</f>
        <v>5.2754629629629722E-4</v>
      </c>
    </row>
    <row r="51" spans="1:30" ht="17.25" customHeight="1" x14ac:dyDescent="0.2">
      <c r="A51" s="2" t="s">
        <v>16</v>
      </c>
      <c r="B51" s="6" t="s">
        <v>7</v>
      </c>
      <c r="C51" s="2"/>
      <c r="D51" s="17" t="s">
        <v>59</v>
      </c>
      <c r="E51" s="11">
        <v>1.5116898148148147E-3</v>
      </c>
      <c r="F51">
        <v>0</v>
      </c>
      <c r="G51" s="13"/>
      <c r="H51" s="21">
        <v>3.078703703703704E-4</v>
      </c>
      <c r="I51" s="13">
        <v>6.8055555555555545E-4</v>
      </c>
      <c r="J51" s="13">
        <v>1.0775462962962963E-3</v>
      </c>
      <c r="K51" s="13">
        <v>1.5116898148148147E-3</v>
      </c>
      <c r="Q51" s="26">
        <v>5</v>
      </c>
      <c r="R51" s="21">
        <f t="shared" si="20"/>
        <v>3.078703703703704E-4</v>
      </c>
      <c r="S51" s="13">
        <f t="shared" si="21"/>
        <v>3.7268518518518504E-4</v>
      </c>
      <c r="T51" s="13">
        <f>J51-I51</f>
        <v>3.9699074074074083E-4</v>
      </c>
      <c r="U51" s="13">
        <f>K51-J51</f>
        <v>4.3414351851851839E-4</v>
      </c>
      <c r="V51" s="21">
        <f t="shared" si="22"/>
        <v>6.8055555555555545E-4</v>
      </c>
      <c r="W51" s="13">
        <f t="shared" si="23"/>
        <v>8.3113425925925922E-4</v>
      </c>
      <c r="X51" s="13"/>
      <c r="Y51" s="13"/>
      <c r="Z51" s="13"/>
      <c r="AA51" s="13"/>
      <c r="AB51" s="13"/>
      <c r="AC51" s="13"/>
      <c r="AD51" s="13" t="s">
        <v>60</v>
      </c>
    </row>
    <row r="52" spans="1:30" ht="17.25" customHeight="1" x14ac:dyDescent="0.2">
      <c r="A52" s="2" t="s">
        <v>17</v>
      </c>
      <c r="B52" s="6" t="s">
        <v>7</v>
      </c>
      <c r="C52" s="2"/>
      <c r="D52" s="14">
        <v>1.5324074074074075E-3</v>
      </c>
      <c r="E52" s="11">
        <v>1.5670138888888888E-3</v>
      </c>
      <c r="F52">
        <f t="shared" ref="F52:F57" si="31">IF(E52&lt;D52,1,0)</f>
        <v>0</v>
      </c>
      <c r="G52" s="13">
        <f t="shared" ref="G52:G70" si="32">IF(F52=1,D52-E52,E52-D52)</f>
        <v>3.4606481481481381E-5</v>
      </c>
      <c r="H52" s="21">
        <v>3.3796296296296292E-4</v>
      </c>
      <c r="I52" s="13">
        <v>7.5208333333333334E-4</v>
      </c>
      <c r="K52" s="13">
        <v>1.5670138888888888E-3</v>
      </c>
      <c r="Q52" s="26">
        <v>12</v>
      </c>
      <c r="R52" s="21">
        <f t="shared" si="20"/>
        <v>3.3796296296296292E-4</v>
      </c>
      <c r="S52" s="13">
        <f t="shared" si="21"/>
        <v>4.1412037037037041E-4</v>
      </c>
      <c r="V52" s="21">
        <f t="shared" si="22"/>
        <v>7.5208333333333334E-4</v>
      </c>
      <c r="W52" s="13">
        <f t="shared" si="23"/>
        <v>8.149305555555555E-4</v>
      </c>
      <c r="X52" s="13"/>
      <c r="Y52" s="13"/>
      <c r="Z52" s="13"/>
      <c r="AA52" s="13"/>
      <c r="AB52" s="13"/>
      <c r="AC52" s="13"/>
    </row>
    <row r="53" spans="1:30" ht="17.25" customHeight="1" x14ac:dyDescent="0.2">
      <c r="A53" s="2" t="s">
        <v>19</v>
      </c>
      <c r="B53" s="6" t="s">
        <v>7</v>
      </c>
      <c r="C53" s="2"/>
      <c r="D53" s="14">
        <v>1.3009259259259259E-3</v>
      </c>
      <c r="E53" s="11">
        <v>1.3652777777777778E-3</v>
      </c>
      <c r="F53">
        <f t="shared" si="31"/>
        <v>0</v>
      </c>
      <c r="G53" s="13">
        <f t="shared" si="32"/>
        <v>6.4351851851851896E-5</v>
      </c>
      <c r="I53" s="13">
        <v>6.0324074074074067E-4</v>
      </c>
      <c r="K53" s="13">
        <v>1.3652777777777778E-3</v>
      </c>
      <c r="Q53" s="26">
        <v>8</v>
      </c>
      <c r="V53" s="21">
        <f t="shared" ref="V53" si="33">I53</f>
        <v>6.0324074074074067E-4</v>
      </c>
      <c r="W53" s="13">
        <f t="shared" ref="W53" si="34">K53-I53</f>
        <v>7.6203703703703709E-4</v>
      </c>
      <c r="X53" s="13"/>
      <c r="Y53" s="13"/>
      <c r="Z53" s="13"/>
      <c r="AA53" s="13"/>
      <c r="AB53" s="13"/>
      <c r="AC53" s="13"/>
      <c r="AD53" t="s">
        <v>57</v>
      </c>
    </row>
    <row r="54" spans="1:30" ht="17.25" customHeight="1" x14ac:dyDescent="0.2">
      <c r="A54" s="2" t="s">
        <v>20</v>
      </c>
      <c r="B54" s="6" t="s">
        <v>7</v>
      </c>
      <c r="C54" s="2"/>
      <c r="D54" s="14">
        <v>1.1041666666666667E-3</v>
      </c>
      <c r="E54" s="11">
        <v>1.2771990740740743E-3</v>
      </c>
      <c r="F54">
        <f t="shared" si="31"/>
        <v>0</v>
      </c>
      <c r="G54" s="13">
        <f t="shared" si="32"/>
        <v>1.7303240740740755E-4</v>
      </c>
      <c r="H54" s="21">
        <v>2.3726851851851852E-4</v>
      </c>
      <c r="I54" s="13">
        <v>5.6469907407407413E-4</v>
      </c>
      <c r="J54" s="13">
        <v>8.8078703703703702E-4</v>
      </c>
      <c r="K54" s="13">
        <v>1.2771990740740743E-3</v>
      </c>
      <c r="Q54" s="26">
        <v>10</v>
      </c>
      <c r="R54" s="21">
        <f t="shared" ref="R54:R70" si="35">H54</f>
        <v>2.3726851851851852E-4</v>
      </c>
      <c r="S54" s="13">
        <f t="shared" ref="S54:U55" si="36">I54-H54</f>
        <v>3.2743055555555563E-4</v>
      </c>
      <c r="T54" s="13">
        <f t="shared" si="36"/>
        <v>3.1608796296296289E-4</v>
      </c>
      <c r="U54" s="13">
        <f t="shared" si="36"/>
        <v>3.9641203703703724E-4</v>
      </c>
      <c r="V54" s="21">
        <f t="shared" si="22"/>
        <v>5.6469907407407413E-4</v>
      </c>
      <c r="W54" s="13">
        <f t="shared" si="23"/>
        <v>7.1250000000000013E-4</v>
      </c>
      <c r="X54" s="13"/>
      <c r="Y54" s="13"/>
      <c r="Z54" s="13"/>
      <c r="AA54" s="13"/>
      <c r="AB54" s="13"/>
      <c r="AC54" s="13"/>
      <c r="AD54" t="s">
        <v>58</v>
      </c>
    </row>
    <row r="55" spans="1:30" ht="17.25" customHeight="1" x14ac:dyDescent="0.2">
      <c r="A55" s="2" t="s">
        <v>24</v>
      </c>
      <c r="B55" s="6" t="s">
        <v>7</v>
      </c>
      <c r="C55" s="2"/>
      <c r="D55" s="14">
        <v>9.9652777777777782E-4</v>
      </c>
      <c r="E55" s="11">
        <v>1.1328703703703705E-3</v>
      </c>
      <c r="F55">
        <f t="shared" si="31"/>
        <v>0</v>
      </c>
      <c r="G55" s="13">
        <f t="shared" si="32"/>
        <v>1.3634259259259263E-4</v>
      </c>
      <c r="H55" s="21">
        <v>2.2453703703703701E-4</v>
      </c>
      <c r="I55" s="13">
        <v>5.2951388888888883E-4</v>
      </c>
      <c r="J55" s="13">
        <v>8.1712962962962978E-4</v>
      </c>
      <c r="K55" s="13">
        <v>1.1328703703703705E-3</v>
      </c>
      <c r="Q55" s="26">
        <v>19</v>
      </c>
      <c r="R55" s="21">
        <f t="shared" si="35"/>
        <v>2.2453703703703701E-4</v>
      </c>
      <c r="S55" s="13">
        <f t="shared" si="36"/>
        <v>3.0497685185185185E-4</v>
      </c>
      <c r="T55" s="13">
        <f t="shared" si="36"/>
        <v>2.8761574074074095E-4</v>
      </c>
      <c r="U55" s="13">
        <f t="shared" si="36"/>
        <v>3.1574074074074067E-4</v>
      </c>
      <c r="V55" s="21">
        <f t="shared" si="22"/>
        <v>5.2951388888888883E-4</v>
      </c>
      <c r="W55" s="13">
        <f t="shared" si="23"/>
        <v>6.0335648148148163E-4</v>
      </c>
      <c r="X55" s="13"/>
      <c r="Y55" s="13"/>
      <c r="Z55" s="13"/>
      <c r="AA55" s="13"/>
      <c r="AB55" s="13"/>
      <c r="AC55" s="13"/>
    </row>
    <row r="56" spans="1:30" ht="17.25" customHeight="1" x14ac:dyDescent="0.2">
      <c r="A56" s="2" t="s">
        <v>25</v>
      </c>
      <c r="B56" s="6" t="s">
        <v>7</v>
      </c>
      <c r="C56" s="2"/>
      <c r="D56" s="14">
        <v>1.4791666666666666E-3</v>
      </c>
      <c r="E56" s="11">
        <v>1.5189814814814814E-3</v>
      </c>
      <c r="F56">
        <f t="shared" si="31"/>
        <v>0</v>
      </c>
      <c r="G56" s="13">
        <f t="shared" si="32"/>
        <v>3.9814814814814791E-5</v>
      </c>
      <c r="H56" s="21">
        <v>3.3217592592592592E-4</v>
      </c>
      <c r="I56" s="13">
        <v>7.1724537037037026E-4</v>
      </c>
      <c r="K56" s="13">
        <v>1.5189814814814814E-3</v>
      </c>
      <c r="Q56" s="26">
        <v>8</v>
      </c>
      <c r="R56" s="21">
        <f t="shared" si="35"/>
        <v>3.3217592592592592E-4</v>
      </c>
      <c r="S56" s="13">
        <f t="shared" ref="S56:S70" si="37">I56-H56</f>
        <v>3.8506944444444434E-4</v>
      </c>
      <c r="V56" s="21">
        <f t="shared" si="22"/>
        <v>7.1724537037037026E-4</v>
      </c>
      <c r="W56" s="13">
        <f t="shared" si="23"/>
        <v>8.0173611111111114E-4</v>
      </c>
      <c r="X56" s="13"/>
      <c r="Y56" s="13"/>
      <c r="Z56" s="13"/>
      <c r="AA56" s="13"/>
      <c r="AB56" s="13"/>
      <c r="AC56" s="13"/>
    </row>
    <row r="57" spans="1:30" ht="17.25" customHeight="1" x14ac:dyDescent="0.2">
      <c r="A57" s="2" t="s">
        <v>27</v>
      </c>
      <c r="B57" s="6" t="s">
        <v>7</v>
      </c>
      <c r="C57" s="2"/>
      <c r="D57" s="14">
        <v>1.3912037037037037E-3</v>
      </c>
      <c r="E57" s="11">
        <v>1.4873842592592595E-3</v>
      </c>
      <c r="F57">
        <f t="shared" si="31"/>
        <v>0</v>
      </c>
      <c r="G57" s="13">
        <f t="shared" si="32"/>
        <v>9.6180555555555733E-5</v>
      </c>
      <c r="H57" s="21">
        <v>3.0208333333333335E-4</v>
      </c>
      <c r="I57" s="13">
        <v>7.0960648148148152E-4</v>
      </c>
      <c r="J57" s="13">
        <v>1.0671296296296295E-3</v>
      </c>
      <c r="K57" s="13">
        <v>1.4873842592592595E-3</v>
      </c>
      <c r="Q57" s="26">
        <v>11</v>
      </c>
      <c r="R57" s="21">
        <f t="shared" si="35"/>
        <v>3.0208333333333335E-4</v>
      </c>
      <c r="S57" s="13">
        <f t="shared" si="37"/>
        <v>4.0752314814814818E-4</v>
      </c>
      <c r="V57" s="21">
        <f t="shared" si="22"/>
        <v>7.0960648148148152E-4</v>
      </c>
      <c r="W57" s="13">
        <f t="shared" si="23"/>
        <v>7.7777777777777795E-4</v>
      </c>
      <c r="X57" s="13"/>
      <c r="Y57" s="13"/>
      <c r="Z57" s="13"/>
      <c r="AA57" s="13"/>
      <c r="AB57" s="13"/>
      <c r="AC57" s="13"/>
    </row>
    <row r="58" spans="1:30" ht="17.25" customHeight="1" x14ac:dyDescent="0.2">
      <c r="A58" s="2" t="s">
        <v>16</v>
      </c>
      <c r="B58" s="6" t="s">
        <v>3</v>
      </c>
      <c r="C58" s="2"/>
      <c r="D58" s="14">
        <v>5.6597222222222216E-4</v>
      </c>
      <c r="E58" s="11">
        <v>6.4409722222222223E-4</v>
      </c>
      <c r="F58">
        <f t="shared" ref="F58" si="38">IF(E58&lt;D58,1,0)</f>
        <v>0</v>
      </c>
      <c r="G58" s="13">
        <f t="shared" si="32"/>
        <v>7.8125000000000069E-5</v>
      </c>
      <c r="H58" s="21">
        <v>3.0092592592592595E-4</v>
      </c>
      <c r="I58" s="13">
        <v>6.4409722222222223E-4</v>
      </c>
      <c r="Q58" s="26">
        <v>7</v>
      </c>
      <c r="R58" s="21">
        <f t="shared" si="35"/>
        <v>3.0092592592592595E-4</v>
      </c>
      <c r="S58" s="13">
        <f t="shared" si="37"/>
        <v>3.4317129629629628E-4</v>
      </c>
      <c r="V58" s="21">
        <f t="shared" si="22"/>
        <v>6.4409722222222223E-4</v>
      </c>
      <c r="W58" s="13"/>
      <c r="X58" s="13"/>
      <c r="Y58" s="13"/>
      <c r="Z58" s="13"/>
      <c r="AA58" s="13"/>
      <c r="AB58" s="13"/>
      <c r="AC58" s="13"/>
      <c r="AD58" s="13" t="s">
        <v>56</v>
      </c>
    </row>
    <row r="59" spans="1:30" ht="17.25" customHeight="1" x14ac:dyDescent="0.2">
      <c r="A59" s="2" t="s">
        <v>17</v>
      </c>
      <c r="B59" s="6" t="s">
        <v>3</v>
      </c>
      <c r="C59" s="2"/>
      <c r="D59" s="14">
        <v>4.3055555555555555E-4</v>
      </c>
      <c r="E59" s="11">
        <v>4.3657407407407403E-4</v>
      </c>
      <c r="F59">
        <f t="shared" ref="F59:F68" si="39">IF(E59&lt;D59,1,0)</f>
        <v>0</v>
      </c>
      <c r="G59" s="13">
        <f t="shared" si="32"/>
        <v>6.0185185185184821E-6</v>
      </c>
      <c r="H59" s="21">
        <v>1.9907407407407409E-4</v>
      </c>
      <c r="I59" s="13">
        <v>4.3657407407407403E-4</v>
      </c>
      <c r="Q59" s="26">
        <v>29</v>
      </c>
      <c r="R59" s="21">
        <f t="shared" si="35"/>
        <v>1.9907407407407409E-4</v>
      </c>
      <c r="S59" s="13">
        <f t="shared" si="37"/>
        <v>2.3749999999999995E-4</v>
      </c>
      <c r="V59" s="21">
        <f t="shared" si="22"/>
        <v>4.3657407407407403E-4</v>
      </c>
      <c r="W59" s="13"/>
      <c r="X59" s="13"/>
      <c r="Y59" s="13"/>
      <c r="Z59" s="13"/>
      <c r="AA59" s="13"/>
      <c r="AB59" s="13"/>
      <c r="AC59" s="13"/>
    </row>
    <row r="60" spans="1:30" ht="17.25" customHeight="1" x14ac:dyDescent="0.2">
      <c r="A60" s="2" t="s">
        <v>19</v>
      </c>
      <c r="B60" s="6" t="s">
        <v>3</v>
      </c>
      <c r="C60" s="2"/>
      <c r="D60" s="14">
        <v>4.3055555555555555E-4</v>
      </c>
      <c r="E60" s="11">
        <v>4.416666666666666E-4</v>
      </c>
      <c r="F60">
        <f t="shared" si="39"/>
        <v>0</v>
      </c>
      <c r="G60" s="13">
        <f t="shared" si="32"/>
        <v>1.1111111111111044E-5</v>
      </c>
      <c r="I60" s="13">
        <v>4.416666666666666E-4</v>
      </c>
      <c r="Q60" s="26">
        <v>13</v>
      </c>
      <c r="R60" s="21">
        <f t="shared" si="35"/>
        <v>0</v>
      </c>
      <c r="S60" s="13">
        <f t="shared" si="37"/>
        <v>4.416666666666666E-4</v>
      </c>
      <c r="V60" s="21">
        <f t="shared" si="22"/>
        <v>4.416666666666666E-4</v>
      </c>
      <c r="W60" s="13"/>
      <c r="X60" s="13"/>
      <c r="Y60" s="13"/>
      <c r="Z60" s="13"/>
      <c r="AA60" s="13"/>
      <c r="AB60" s="13"/>
      <c r="AC60" s="13"/>
    </row>
    <row r="61" spans="1:30" ht="17.25" customHeight="1" x14ac:dyDescent="0.2">
      <c r="A61" s="2" t="s">
        <v>24</v>
      </c>
      <c r="B61" s="6" t="s">
        <v>3</v>
      </c>
      <c r="C61" s="2"/>
      <c r="D61" s="14">
        <v>3.5416666666666669E-4</v>
      </c>
      <c r="E61" s="11">
        <v>3.9780092592592596E-4</v>
      </c>
      <c r="F61">
        <f t="shared" si="39"/>
        <v>0</v>
      </c>
      <c r="G61" s="13">
        <f t="shared" si="32"/>
        <v>4.3634259259259266E-5</v>
      </c>
      <c r="H61" s="21">
        <v>1.6319444444444443E-4</v>
      </c>
      <c r="I61" s="13">
        <v>3.9780092592592596E-4</v>
      </c>
      <c r="Q61" s="26">
        <v>21</v>
      </c>
      <c r="R61" s="21">
        <f t="shared" si="35"/>
        <v>1.6319444444444443E-4</v>
      </c>
      <c r="S61" s="13">
        <f t="shared" si="37"/>
        <v>2.3460648148148153E-4</v>
      </c>
      <c r="V61" s="21">
        <f t="shared" si="22"/>
        <v>3.9780092592592596E-4</v>
      </c>
      <c r="W61" s="13"/>
      <c r="X61" s="13"/>
      <c r="Y61" s="13"/>
      <c r="Z61" s="13"/>
      <c r="AA61" s="13"/>
      <c r="AB61" s="13"/>
      <c r="AC61" s="13"/>
    </row>
    <row r="62" spans="1:30" ht="17.25" customHeight="1" x14ac:dyDescent="0.2">
      <c r="A62" s="2" t="s">
        <v>25</v>
      </c>
      <c r="B62" s="6" t="s">
        <v>3</v>
      </c>
      <c r="C62" s="2"/>
      <c r="D62" s="14">
        <v>6.2500000000000001E-4</v>
      </c>
      <c r="E62" s="11">
        <v>6.1099537037037036E-4</v>
      </c>
      <c r="F62">
        <f t="shared" si="39"/>
        <v>1</v>
      </c>
      <c r="G62" s="13">
        <f t="shared" si="32"/>
        <v>1.4004629629629653E-5</v>
      </c>
      <c r="I62" s="13">
        <v>6.1099537037037036E-4</v>
      </c>
      <c r="Q62" s="26">
        <v>14</v>
      </c>
      <c r="V62" s="21">
        <f t="shared" si="22"/>
        <v>6.1099537037037036E-4</v>
      </c>
      <c r="W62" s="13"/>
      <c r="X62" s="13"/>
      <c r="Y62" s="13"/>
      <c r="Z62" s="13"/>
      <c r="AA62" s="13"/>
      <c r="AB62" s="13"/>
      <c r="AC62" s="13"/>
    </row>
    <row r="63" spans="1:30" ht="17.25" customHeight="1" x14ac:dyDescent="0.2">
      <c r="A63" s="2" t="s">
        <v>91</v>
      </c>
      <c r="B63" s="6" t="s">
        <v>3</v>
      </c>
      <c r="C63" s="2"/>
      <c r="D63" s="14">
        <v>8.4988425925925932E-4</v>
      </c>
      <c r="E63" s="11">
        <v>8.9953703703703691E-4</v>
      </c>
      <c r="F63">
        <f t="shared" si="39"/>
        <v>0</v>
      </c>
      <c r="G63" s="13">
        <f t="shared" si="32"/>
        <v>4.9652777777777586E-5</v>
      </c>
      <c r="H63" s="21">
        <v>4.1087962962962958E-4</v>
      </c>
      <c r="I63" s="13">
        <v>8.9953703703703691E-4</v>
      </c>
      <c r="Q63" s="26">
        <v>5</v>
      </c>
      <c r="R63" s="21">
        <f t="shared" ref="R63" si="40">H63</f>
        <v>4.1087962962962958E-4</v>
      </c>
      <c r="S63" s="13">
        <f t="shared" ref="S63" si="41">I63-H63</f>
        <v>4.8865740740740727E-4</v>
      </c>
      <c r="V63" s="21">
        <f t="shared" si="22"/>
        <v>8.9953703703703691E-4</v>
      </c>
      <c r="W63" s="13"/>
      <c r="X63" s="13"/>
      <c r="Y63" s="13"/>
      <c r="Z63" s="13"/>
      <c r="AA63" s="13"/>
      <c r="AB63" s="13"/>
      <c r="AC63" s="13"/>
    </row>
    <row r="64" spans="1:30" ht="17.25" customHeight="1" x14ac:dyDescent="0.2">
      <c r="A64" s="2" t="s">
        <v>27</v>
      </c>
      <c r="B64" s="6" t="s">
        <v>3</v>
      </c>
      <c r="C64" s="2"/>
      <c r="D64" s="14">
        <v>4.4791666666666672E-4</v>
      </c>
      <c r="E64" s="11">
        <v>4.4699074074074069E-4</v>
      </c>
      <c r="F64">
        <f t="shared" si="39"/>
        <v>1</v>
      </c>
      <c r="G64" s="13">
        <f t="shared" si="32"/>
        <v>9.2592592592602874E-7</v>
      </c>
      <c r="H64" s="21">
        <v>2.0601851851851855E-4</v>
      </c>
      <c r="I64" s="13">
        <v>4.4699074074074069E-4</v>
      </c>
      <c r="Q64" s="26">
        <v>14</v>
      </c>
      <c r="R64" s="21">
        <f t="shared" si="35"/>
        <v>2.0601851851851855E-4</v>
      </c>
      <c r="S64" s="13">
        <f t="shared" si="37"/>
        <v>2.4097222222222215E-4</v>
      </c>
      <c r="V64" s="21">
        <f t="shared" si="22"/>
        <v>4.4699074074074069E-4</v>
      </c>
      <c r="W64" s="13"/>
      <c r="X64" s="13"/>
      <c r="Y64" s="13"/>
      <c r="Z64" s="13"/>
      <c r="AA64" s="13"/>
      <c r="AB64" s="13"/>
      <c r="AC64" s="13"/>
    </row>
    <row r="65" spans="1:32" ht="17.25" customHeight="1" x14ac:dyDescent="0.2">
      <c r="A65" s="2" t="s">
        <v>92</v>
      </c>
      <c r="B65" s="6" t="s">
        <v>3</v>
      </c>
      <c r="C65" s="2"/>
      <c r="D65" s="14">
        <v>3.230324074074074E-4</v>
      </c>
      <c r="E65" s="11">
        <v>3.4687500000000002E-4</v>
      </c>
      <c r="F65">
        <f t="shared" si="39"/>
        <v>0</v>
      </c>
      <c r="G65" s="13">
        <f t="shared" si="32"/>
        <v>2.3842592592592611E-5</v>
      </c>
      <c r="H65" s="21">
        <v>1.550925925925926E-4</v>
      </c>
      <c r="I65" s="13">
        <v>3.4687500000000002E-4</v>
      </c>
      <c r="Q65" s="26">
        <v>17</v>
      </c>
      <c r="R65" s="21">
        <f t="shared" si="35"/>
        <v>1.550925925925926E-4</v>
      </c>
      <c r="S65" s="13">
        <f t="shared" si="37"/>
        <v>1.9178240740740741E-4</v>
      </c>
      <c r="V65" s="21">
        <f t="shared" si="22"/>
        <v>3.4687500000000002E-4</v>
      </c>
      <c r="W65" s="13"/>
      <c r="X65" s="13"/>
      <c r="Y65" s="13"/>
      <c r="Z65" s="13"/>
      <c r="AA65" s="13"/>
      <c r="AB65" s="13"/>
      <c r="AC65" s="13"/>
    </row>
    <row r="66" spans="1:32" ht="17.25" customHeight="1" x14ac:dyDescent="0.2">
      <c r="A66" s="2" t="s">
        <v>11</v>
      </c>
      <c r="B66" s="6" t="s">
        <v>13</v>
      </c>
      <c r="C66" s="2"/>
      <c r="D66" s="14">
        <v>5.6712962962962956E-4</v>
      </c>
      <c r="E66" s="11">
        <v>5.5613425925925926E-4</v>
      </c>
      <c r="F66">
        <f t="shared" si="39"/>
        <v>1</v>
      </c>
      <c r="G66" s="13">
        <f t="shared" si="32"/>
        <v>1.0995370370370304E-5</v>
      </c>
      <c r="I66" s="13">
        <v>5.5613425925925926E-4</v>
      </c>
      <c r="Q66" s="26">
        <v>8</v>
      </c>
      <c r="R66" s="21">
        <f t="shared" si="35"/>
        <v>0</v>
      </c>
      <c r="S66" s="13">
        <f t="shared" si="37"/>
        <v>5.5613425925925926E-4</v>
      </c>
      <c r="V66" s="21">
        <f t="shared" si="22"/>
        <v>5.5613425925925926E-4</v>
      </c>
      <c r="W66" s="13"/>
      <c r="X66" s="13"/>
      <c r="Y66" s="13"/>
      <c r="Z66" s="13"/>
      <c r="AA66" s="13"/>
      <c r="AB66" s="13"/>
      <c r="AC66" s="13"/>
    </row>
    <row r="67" spans="1:32" ht="17.25" customHeight="1" x14ac:dyDescent="0.2">
      <c r="A67" s="2" t="s">
        <v>15</v>
      </c>
      <c r="B67" s="6" t="s">
        <v>13</v>
      </c>
      <c r="C67" s="2"/>
      <c r="D67" s="14">
        <v>6.9097222222222216E-4</v>
      </c>
      <c r="E67" s="11">
        <v>6.6516203703703702E-4</v>
      </c>
      <c r="F67">
        <f t="shared" si="39"/>
        <v>1</v>
      </c>
      <c r="G67" s="13">
        <f t="shared" si="32"/>
        <v>2.5810185185185137E-5</v>
      </c>
      <c r="I67" s="13">
        <v>6.6516203703703702E-4</v>
      </c>
      <c r="Q67" s="26">
        <v>11</v>
      </c>
      <c r="R67" s="21">
        <f t="shared" si="35"/>
        <v>0</v>
      </c>
      <c r="S67" s="13">
        <f t="shared" si="37"/>
        <v>6.6516203703703702E-4</v>
      </c>
      <c r="V67" s="21">
        <f t="shared" si="22"/>
        <v>6.6516203703703702E-4</v>
      </c>
      <c r="W67" s="13"/>
      <c r="X67" s="13"/>
      <c r="Y67" s="13"/>
      <c r="Z67" s="13"/>
      <c r="AA67" s="13"/>
      <c r="AB67" s="13"/>
      <c r="AC67" s="13"/>
    </row>
    <row r="68" spans="1:32" ht="17.25" customHeight="1" x14ac:dyDescent="0.2">
      <c r="A68" s="2" t="s">
        <v>21</v>
      </c>
      <c r="B68" s="6" t="s">
        <v>13</v>
      </c>
      <c r="C68" s="2"/>
      <c r="D68" s="14">
        <v>8.6574074074074071E-4</v>
      </c>
      <c r="E68" s="11">
        <v>8.6469907407407415E-4</v>
      </c>
      <c r="F68">
        <f t="shared" si="39"/>
        <v>1</v>
      </c>
      <c r="G68" s="13">
        <f t="shared" si="32"/>
        <v>1.0416666666665519E-6</v>
      </c>
      <c r="I68" s="13">
        <v>8.6469907407407415E-4</v>
      </c>
      <c r="Q68" s="26">
        <v>5</v>
      </c>
      <c r="R68" s="21">
        <f t="shared" si="35"/>
        <v>0</v>
      </c>
      <c r="S68" s="13">
        <f t="shared" si="37"/>
        <v>8.6469907407407415E-4</v>
      </c>
      <c r="V68" s="21">
        <f t="shared" si="22"/>
        <v>8.6469907407407415E-4</v>
      </c>
      <c r="W68" s="13"/>
      <c r="X68" s="13"/>
      <c r="Y68" s="13"/>
      <c r="Z68" s="13"/>
      <c r="AA68" s="13"/>
      <c r="AB68" s="13"/>
      <c r="AC68" s="13"/>
    </row>
    <row r="69" spans="1:32" ht="17.25" customHeight="1" x14ac:dyDescent="0.2">
      <c r="A69" s="2" t="s">
        <v>22</v>
      </c>
      <c r="B69" s="6" t="s">
        <v>13</v>
      </c>
      <c r="C69" s="18" t="s">
        <v>61</v>
      </c>
      <c r="D69" s="14">
        <v>6.2962962962962961E-4</v>
      </c>
      <c r="E69" s="11">
        <v>6.3738425925925931E-4</v>
      </c>
      <c r="F69">
        <f t="shared" ref="F69:F95" si="42">IF(E69&lt;D69,1,0)</f>
        <v>0</v>
      </c>
      <c r="G69" s="13">
        <f t="shared" si="32"/>
        <v>7.7546296296296911E-6</v>
      </c>
      <c r="H69" s="21">
        <v>2.8356481481481478E-4</v>
      </c>
      <c r="I69" s="13">
        <v>6.3738425925925931E-4</v>
      </c>
      <c r="Q69" s="26">
        <v>10</v>
      </c>
      <c r="R69" s="21">
        <f t="shared" si="35"/>
        <v>2.8356481481481478E-4</v>
      </c>
      <c r="S69" s="13">
        <f t="shared" si="37"/>
        <v>3.5381944444444453E-4</v>
      </c>
      <c r="V69" s="21">
        <f t="shared" si="22"/>
        <v>6.3738425925925931E-4</v>
      </c>
      <c r="W69" s="13"/>
      <c r="X69" s="13"/>
      <c r="Y69" s="13"/>
      <c r="Z69" s="13"/>
      <c r="AA69" s="13"/>
      <c r="AB69" s="13"/>
      <c r="AC69" s="13"/>
    </row>
    <row r="70" spans="1:32" ht="17.25" customHeight="1" thickBot="1" x14ac:dyDescent="0.25">
      <c r="A70" s="3" t="s">
        <v>23</v>
      </c>
      <c r="B70" s="7" t="s">
        <v>13</v>
      </c>
      <c r="C70" s="3"/>
      <c r="D70" s="15">
        <v>5.5671296296296296E-4</v>
      </c>
      <c r="E70" s="19">
        <v>5.9351851851851851E-4</v>
      </c>
      <c r="F70" s="4">
        <f t="shared" si="42"/>
        <v>0</v>
      </c>
      <c r="G70" s="16">
        <f t="shared" si="32"/>
        <v>3.680555555555555E-5</v>
      </c>
      <c r="H70" s="22">
        <v>2.488425925925926E-4</v>
      </c>
      <c r="I70" s="16">
        <v>5.9351851851851851E-4</v>
      </c>
      <c r="J70" s="16"/>
      <c r="K70" s="16"/>
      <c r="L70" s="16"/>
      <c r="M70" s="16"/>
      <c r="N70" s="16"/>
      <c r="O70" s="16"/>
      <c r="P70" s="16"/>
      <c r="Q70" s="27">
        <v>18</v>
      </c>
      <c r="R70" s="22">
        <f t="shared" si="35"/>
        <v>2.488425925925926E-4</v>
      </c>
      <c r="S70" s="16">
        <f t="shared" si="37"/>
        <v>3.446759259259259E-4</v>
      </c>
      <c r="T70" s="16"/>
      <c r="U70" s="16"/>
      <c r="V70" s="22">
        <f t="shared" si="22"/>
        <v>5.9351851851851851E-4</v>
      </c>
      <c r="W70" s="16"/>
      <c r="X70" s="16"/>
      <c r="Y70" s="16"/>
      <c r="Z70" s="16"/>
      <c r="AA70" s="16"/>
      <c r="AB70" s="16"/>
      <c r="AC70" s="16"/>
      <c r="AD70" s="4"/>
      <c r="AE70" s="4"/>
      <c r="AF70" s="4"/>
    </row>
    <row r="71" spans="1:32" ht="17.25" customHeight="1" x14ac:dyDescent="0.25">
      <c r="A71" s="9" t="s">
        <v>31</v>
      </c>
      <c r="B71" s="5"/>
      <c r="C71" s="1"/>
      <c r="D71" s="10"/>
      <c r="G71" s="13"/>
      <c r="H71" s="20"/>
      <c r="I71" s="11"/>
      <c r="J71" s="11"/>
      <c r="K71" s="11"/>
      <c r="L71" s="11"/>
      <c r="M71" s="11"/>
      <c r="N71" s="11"/>
      <c r="O71" s="11"/>
      <c r="P71" s="11"/>
      <c r="Q71" s="24"/>
    </row>
    <row r="72" spans="1:32" ht="17.25" customHeight="1" x14ac:dyDescent="0.2">
      <c r="A72" s="2" t="s">
        <v>16</v>
      </c>
      <c r="B72" s="6" t="s">
        <v>4</v>
      </c>
      <c r="C72" s="2"/>
      <c r="D72" s="14">
        <v>1.5648148148148149E-3</v>
      </c>
      <c r="E72" s="11">
        <v>1.4714120370370369E-3</v>
      </c>
      <c r="F72">
        <f t="shared" si="42"/>
        <v>1</v>
      </c>
      <c r="G72" s="13">
        <f t="shared" ref="G72:G95" si="43">IF(F72=1,D72-E72,E72-D72)</f>
        <v>9.3402777777777972E-5</v>
      </c>
      <c r="H72" s="21">
        <v>3.2175925925925926E-4</v>
      </c>
      <c r="I72" s="13">
        <v>6.9097222222222216E-4</v>
      </c>
      <c r="J72" s="13">
        <v>1.0578703703703705E-3</v>
      </c>
      <c r="K72" s="13">
        <v>1.4714120370370369E-3</v>
      </c>
      <c r="Q72" s="28">
        <v>6</v>
      </c>
      <c r="R72" s="21">
        <f t="shared" ref="R72:R95" si="44">H72</f>
        <v>3.2175925925925926E-4</v>
      </c>
      <c r="S72" s="13">
        <f t="shared" ref="S72:U76" si="45">I72-H72</f>
        <v>3.692129629629629E-4</v>
      </c>
      <c r="T72" s="13">
        <f t="shared" si="45"/>
        <v>3.6689814814814831E-4</v>
      </c>
      <c r="U72" s="13">
        <f t="shared" si="45"/>
        <v>4.1354166666666644E-4</v>
      </c>
      <c r="V72" s="21">
        <f t="shared" ref="V72:V95" si="46">I72</f>
        <v>6.9097222222222216E-4</v>
      </c>
      <c r="W72" s="13">
        <f t="shared" ref="W72:W89" si="47">K72-I72</f>
        <v>7.8043981481481475E-4</v>
      </c>
      <c r="X72" s="13"/>
      <c r="Y72" s="13"/>
      <c r="Z72" s="13"/>
      <c r="AA72" s="13"/>
      <c r="AB72" s="13"/>
      <c r="AC72" s="13"/>
    </row>
    <row r="73" spans="1:32" ht="17.25" customHeight="1" x14ac:dyDescent="0.2">
      <c r="A73" s="2" t="s">
        <v>17</v>
      </c>
      <c r="B73" s="6" t="s">
        <v>4</v>
      </c>
      <c r="C73" s="2"/>
      <c r="D73" s="14">
        <v>9.3402777777777766E-4</v>
      </c>
      <c r="E73" s="11">
        <v>9.9803240740740733E-4</v>
      </c>
      <c r="F73">
        <f t="shared" si="42"/>
        <v>0</v>
      </c>
      <c r="G73" s="13">
        <f t="shared" si="43"/>
        <v>6.4004629629629676E-5</v>
      </c>
      <c r="H73" s="21">
        <v>2.175925925925926E-4</v>
      </c>
      <c r="I73" s="13">
        <v>4.6875000000000004E-4</v>
      </c>
      <c r="J73" s="13">
        <v>7.233796296296297E-4</v>
      </c>
      <c r="K73" s="13">
        <v>9.9803240740740733E-4</v>
      </c>
      <c r="Q73" s="28">
        <v>35</v>
      </c>
      <c r="R73" s="21">
        <f t="shared" si="44"/>
        <v>2.175925925925926E-4</v>
      </c>
      <c r="S73" s="13">
        <f t="shared" si="45"/>
        <v>2.5115740740740741E-4</v>
      </c>
      <c r="T73" s="13">
        <f t="shared" si="45"/>
        <v>2.5462962962962966E-4</v>
      </c>
      <c r="U73" s="13">
        <f t="shared" si="45"/>
        <v>2.7465277777777763E-4</v>
      </c>
      <c r="V73" s="21">
        <f t="shared" si="46"/>
        <v>4.6875000000000004E-4</v>
      </c>
      <c r="W73" s="13">
        <f t="shared" si="47"/>
        <v>5.2928240740740735E-4</v>
      </c>
      <c r="X73" s="13"/>
      <c r="Y73" s="13"/>
      <c r="Z73" s="13"/>
      <c r="AA73" s="13"/>
      <c r="AB73" s="13"/>
      <c r="AC73" s="13"/>
    </row>
    <row r="74" spans="1:32" ht="17.25" customHeight="1" x14ac:dyDescent="0.2">
      <c r="A74" s="2" t="s">
        <v>19</v>
      </c>
      <c r="B74" s="6" t="s">
        <v>4</v>
      </c>
      <c r="C74" s="2"/>
      <c r="D74" s="14">
        <v>9.6180555555555559E-4</v>
      </c>
      <c r="E74" s="11">
        <v>9.6076388888888893E-4</v>
      </c>
      <c r="F74">
        <f t="shared" si="42"/>
        <v>1</v>
      </c>
      <c r="G74" s="13">
        <f t="shared" si="43"/>
        <v>1.0416666666666604E-6</v>
      </c>
      <c r="H74" s="21">
        <v>2.0601851851851855E-4</v>
      </c>
      <c r="I74" s="13">
        <v>4.4606481481481477E-4</v>
      </c>
      <c r="J74" s="13">
        <v>6.9097222222222216E-4</v>
      </c>
      <c r="K74" s="13">
        <v>9.6076388888888893E-4</v>
      </c>
      <c r="Q74" s="28">
        <v>10</v>
      </c>
      <c r="R74" s="21">
        <f t="shared" si="44"/>
        <v>2.0601851851851855E-4</v>
      </c>
      <c r="S74" s="13">
        <f t="shared" si="45"/>
        <v>2.4004629629629623E-4</v>
      </c>
      <c r="T74" s="13">
        <f t="shared" si="45"/>
        <v>2.4490740740740739E-4</v>
      </c>
      <c r="U74" s="13">
        <f t="shared" si="45"/>
        <v>2.6979166666666677E-4</v>
      </c>
      <c r="V74" s="21">
        <f t="shared" si="46"/>
        <v>4.4606481481481477E-4</v>
      </c>
      <c r="W74" s="13">
        <f t="shared" si="47"/>
        <v>5.146990740740741E-4</v>
      </c>
      <c r="X74" s="13"/>
      <c r="Y74" s="13"/>
      <c r="Z74" s="13"/>
      <c r="AA74" s="13"/>
      <c r="AB74" s="13"/>
      <c r="AC74" s="13"/>
    </row>
    <row r="75" spans="1:32" ht="17.25" customHeight="1" x14ac:dyDescent="0.2">
      <c r="A75" s="2" t="s">
        <v>24</v>
      </c>
      <c r="B75" s="6" t="s">
        <v>4</v>
      </c>
      <c r="C75" s="2"/>
      <c r="D75" s="14">
        <v>7.9861111111111105E-4</v>
      </c>
      <c r="E75" s="11">
        <v>8.4965277777777773E-4</v>
      </c>
      <c r="F75">
        <f t="shared" si="42"/>
        <v>0</v>
      </c>
      <c r="G75" s="13">
        <f t="shared" si="43"/>
        <v>5.1041666666666683E-5</v>
      </c>
      <c r="H75" s="21">
        <v>1.7129629629629632E-4</v>
      </c>
      <c r="I75" s="13">
        <v>3.9814814814814818E-4</v>
      </c>
      <c r="J75" s="13">
        <v>5.9837962962962959E-4</v>
      </c>
      <c r="K75" s="13">
        <v>8.4965277777777773E-4</v>
      </c>
      <c r="Q75" s="28">
        <v>24</v>
      </c>
      <c r="R75" s="21">
        <f t="shared" si="44"/>
        <v>1.7129629629629632E-4</v>
      </c>
      <c r="S75" s="13">
        <f t="shared" si="45"/>
        <v>2.2685185185185186E-4</v>
      </c>
      <c r="T75" s="13">
        <f t="shared" si="45"/>
        <v>2.0023148148148141E-4</v>
      </c>
      <c r="U75" s="13">
        <f t="shared" si="45"/>
        <v>2.5127314814814815E-4</v>
      </c>
      <c r="V75" s="21">
        <f t="shared" si="46"/>
        <v>3.9814814814814818E-4</v>
      </c>
      <c r="W75" s="13">
        <f t="shared" si="47"/>
        <v>4.5150462962962955E-4</v>
      </c>
      <c r="X75" s="13"/>
      <c r="Y75" s="13"/>
      <c r="Z75" s="13"/>
      <c r="AA75" s="13"/>
      <c r="AB75" s="13"/>
      <c r="AC75" s="13"/>
    </row>
    <row r="76" spans="1:32" ht="17.25" customHeight="1" x14ac:dyDescent="0.2">
      <c r="A76" s="2" t="s">
        <v>25</v>
      </c>
      <c r="B76" s="6" t="s">
        <v>4</v>
      </c>
      <c r="C76" s="2"/>
      <c r="D76" s="14">
        <v>1.3784722222222221E-3</v>
      </c>
      <c r="E76" s="11">
        <v>1.3952546296296298E-3</v>
      </c>
      <c r="F76">
        <f t="shared" si="42"/>
        <v>0</v>
      </c>
      <c r="G76" s="13">
        <f t="shared" si="43"/>
        <v>1.6782407407407631E-5</v>
      </c>
      <c r="H76" s="21">
        <v>3.0208333333333335E-4</v>
      </c>
      <c r="I76" s="13">
        <v>6.659722222222222E-4</v>
      </c>
      <c r="J76" s="13">
        <v>1.0225694444444447E-3</v>
      </c>
      <c r="K76" s="13">
        <v>1.3952546296296298E-3</v>
      </c>
      <c r="Q76" s="28">
        <v>13</v>
      </c>
      <c r="R76" s="21">
        <f t="shared" si="44"/>
        <v>3.0208333333333335E-4</v>
      </c>
      <c r="S76" s="13">
        <f t="shared" si="45"/>
        <v>3.6388888888888886E-4</v>
      </c>
      <c r="T76" s="13">
        <f t="shared" si="45"/>
        <v>3.5659722222222245E-4</v>
      </c>
      <c r="U76" s="13">
        <f t="shared" si="45"/>
        <v>3.726851851851851E-4</v>
      </c>
      <c r="V76" s="21">
        <f t="shared" si="46"/>
        <v>6.659722222222222E-4</v>
      </c>
      <c r="W76" s="13">
        <f t="shared" si="47"/>
        <v>7.2928240740740755E-4</v>
      </c>
      <c r="X76" s="13"/>
      <c r="Y76" s="13"/>
      <c r="Z76" s="13"/>
      <c r="AA76" s="13"/>
      <c r="AB76" s="13"/>
      <c r="AC76" s="13"/>
    </row>
    <row r="77" spans="1:32" ht="17.25" customHeight="1" x14ac:dyDescent="0.2">
      <c r="A77" s="2" t="s">
        <v>27</v>
      </c>
      <c r="B77" s="6" t="s">
        <v>4</v>
      </c>
      <c r="C77" s="2"/>
      <c r="D77" s="14">
        <v>1.005787037037037E-3</v>
      </c>
      <c r="E77" s="11">
        <v>1.010763888888889E-3</v>
      </c>
      <c r="F77">
        <f t="shared" si="42"/>
        <v>0</v>
      </c>
      <c r="G77" s="13">
        <f t="shared" si="43"/>
        <v>4.9768518518519302E-6</v>
      </c>
      <c r="H77" s="21">
        <v>2.1296296296296295E-4</v>
      </c>
      <c r="I77" s="13">
        <v>5.0162037037037037E-4</v>
      </c>
      <c r="K77" s="13">
        <v>1.010763888888889E-3</v>
      </c>
      <c r="Q77" s="28">
        <v>11</v>
      </c>
      <c r="R77" s="21">
        <f t="shared" si="44"/>
        <v>2.1296296296296295E-4</v>
      </c>
      <c r="S77" s="13">
        <f t="shared" ref="S77:S95" si="48">I77-H77</f>
        <v>2.886574074074074E-4</v>
      </c>
      <c r="V77" s="21">
        <f t="shared" si="46"/>
        <v>5.0162037037037037E-4</v>
      </c>
      <c r="W77" s="13">
        <f t="shared" si="47"/>
        <v>5.0914351851851858E-4</v>
      </c>
      <c r="X77" s="13"/>
      <c r="Y77" s="13"/>
      <c r="Z77" s="13"/>
      <c r="AA77" s="13"/>
      <c r="AB77" s="13"/>
      <c r="AC77" s="13"/>
    </row>
    <row r="78" spans="1:32" ht="17.25" customHeight="1" x14ac:dyDescent="0.2">
      <c r="A78" s="2" t="s">
        <v>1</v>
      </c>
      <c r="B78" s="6" t="s">
        <v>7</v>
      </c>
      <c r="C78" s="2"/>
      <c r="D78" s="14">
        <v>1.3055555555555555E-3</v>
      </c>
      <c r="E78" s="11">
        <v>1.3586805555555557E-3</v>
      </c>
      <c r="F78">
        <f t="shared" si="42"/>
        <v>0</v>
      </c>
      <c r="G78" s="13">
        <f t="shared" si="43"/>
        <v>5.3125000000000221E-5</v>
      </c>
      <c r="H78" s="21">
        <v>2.8935185185185189E-4</v>
      </c>
      <c r="I78" s="13">
        <v>6.4328703703703705E-4</v>
      </c>
      <c r="J78" s="13">
        <v>9.814814814814814E-4</v>
      </c>
      <c r="K78" s="13">
        <v>1.3586805555555557E-3</v>
      </c>
      <c r="Q78" s="28" t="s">
        <v>64</v>
      </c>
      <c r="R78" s="21">
        <f t="shared" si="44"/>
        <v>2.8935185185185189E-4</v>
      </c>
      <c r="S78" s="13">
        <f t="shared" si="48"/>
        <v>3.5393518518518516E-4</v>
      </c>
      <c r="T78" s="13">
        <f>J78-I78</f>
        <v>3.3819444444444435E-4</v>
      </c>
      <c r="U78" s="13">
        <f>K78-J78</f>
        <v>3.7719907407407429E-4</v>
      </c>
      <c r="V78" s="21">
        <f t="shared" si="46"/>
        <v>6.4328703703703705E-4</v>
      </c>
      <c r="W78" s="13">
        <f t="shared" si="47"/>
        <v>7.1539351851851864E-4</v>
      </c>
      <c r="X78" s="13"/>
      <c r="Y78" s="13"/>
      <c r="Z78" s="13"/>
      <c r="AA78" s="13"/>
      <c r="AB78" s="13"/>
      <c r="AC78" s="13"/>
    </row>
    <row r="79" spans="1:32" ht="17.25" customHeight="1" x14ac:dyDescent="0.2">
      <c r="A79" s="2" t="s">
        <v>9</v>
      </c>
      <c r="B79" s="6" t="s">
        <v>7</v>
      </c>
      <c r="C79" s="2"/>
      <c r="D79" s="14">
        <v>1.8657407407407407E-3</v>
      </c>
      <c r="E79" s="11">
        <v>2.3156250000000004E-3</v>
      </c>
      <c r="F79">
        <f t="shared" si="42"/>
        <v>0</v>
      </c>
      <c r="G79" s="13">
        <f t="shared" si="43"/>
        <v>4.4988425925925968E-4</v>
      </c>
      <c r="H79" s="21">
        <v>4.3634259259259261E-4</v>
      </c>
      <c r="I79" s="13">
        <v>1.0628472222222222E-3</v>
      </c>
      <c r="J79" s="13">
        <v>1.6377314814814815E-3</v>
      </c>
      <c r="K79" s="13">
        <v>2.3156250000000004E-3</v>
      </c>
      <c r="Q79" s="28" t="s">
        <v>65</v>
      </c>
      <c r="R79" s="21">
        <f t="shared" si="44"/>
        <v>4.3634259259259261E-4</v>
      </c>
      <c r="S79" s="13">
        <f t="shared" si="48"/>
        <v>6.2650462962962963E-4</v>
      </c>
      <c r="T79" s="13">
        <f>J79-I79</f>
        <v>5.7488425925925936E-4</v>
      </c>
      <c r="U79" s="13">
        <f>K79-J79</f>
        <v>6.7789351851851886E-4</v>
      </c>
      <c r="V79" s="21">
        <f t="shared" si="46"/>
        <v>1.0628472222222222E-3</v>
      </c>
      <c r="W79" s="13">
        <f t="shared" si="47"/>
        <v>1.2527777777777782E-3</v>
      </c>
      <c r="X79" s="13"/>
      <c r="Y79" s="13"/>
      <c r="Z79" s="13"/>
      <c r="AA79" s="13"/>
      <c r="AB79" s="13"/>
      <c r="AC79" s="13"/>
      <c r="AD79" t="s">
        <v>94</v>
      </c>
    </row>
    <row r="80" spans="1:32" ht="17.25" customHeight="1" x14ac:dyDescent="0.2">
      <c r="A80" s="2" t="s">
        <v>11</v>
      </c>
      <c r="B80" s="6" t="s">
        <v>7</v>
      </c>
      <c r="C80" s="18" t="s">
        <v>38</v>
      </c>
      <c r="D80" s="14">
        <v>1.224537037037037E-3</v>
      </c>
      <c r="E80" s="11">
        <v>1.3269675925925925E-3</v>
      </c>
      <c r="F80">
        <f t="shared" si="42"/>
        <v>0</v>
      </c>
      <c r="G80" s="13">
        <f t="shared" si="43"/>
        <v>1.0243055555555548E-4</v>
      </c>
      <c r="I80" s="13">
        <v>6.1736111111111117E-4</v>
      </c>
      <c r="K80" s="13">
        <v>1.3269675925925925E-3</v>
      </c>
      <c r="Q80" s="28" t="s">
        <v>65</v>
      </c>
      <c r="R80" s="21">
        <f t="shared" si="44"/>
        <v>0</v>
      </c>
      <c r="S80" s="13">
        <f t="shared" si="48"/>
        <v>6.1736111111111117E-4</v>
      </c>
      <c r="V80" s="21">
        <f t="shared" si="46"/>
        <v>6.1736111111111117E-4</v>
      </c>
      <c r="W80" s="13">
        <f t="shared" si="47"/>
        <v>7.0960648148148131E-4</v>
      </c>
      <c r="X80" s="13"/>
      <c r="Y80" s="13"/>
      <c r="Z80" s="13"/>
      <c r="AA80" s="13"/>
      <c r="AB80" s="13"/>
      <c r="AC80" s="13"/>
      <c r="AD80" t="s">
        <v>39</v>
      </c>
    </row>
    <row r="81" spans="1:29" ht="17.25" customHeight="1" x14ac:dyDescent="0.2">
      <c r="A81" s="2" t="s">
        <v>15</v>
      </c>
      <c r="B81" s="6" t="s">
        <v>7</v>
      </c>
      <c r="C81" s="2"/>
      <c r="D81" s="14">
        <v>1.4305555555555556E-3</v>
      </c>
      <c r="E81" s="11">
        <v>1.4260416666666666E-3</v>
      </c>
      <c r="F81">
        <f t="shared" si="42"/>
        <v>1</v>
      </c>
      <c r="G81" s="13">
        <f t="shared" si="43"/>
        <v>4.51388888888897E-6</v>
      </c>
      <c r="H81" s="21">
        <v>2.9166666666666669E-4</v>
      </c>
      <c r="I81" s="13">
        <v>6.6747685185185182E-4</v>
      </c>
      <c r="K81" s="13">
        <v>1.4260416666666666E-3</v>
      </c>
      <c r="Q81" s="28" t="s">
        <v>66</v>
      </c>
      <c r="R81" s="21">
        <f t="shared" si="44"/>
        <v>2.9166666666666669E-4</v>
      </c>
      <c r="S81" s="13">
        <f t="shared" si="48"/>
        <v>3.7581018518518513E-4</v>
      </c>
      <c r="V81" s="21">
        <f t="shared" si="46"/>
        <v>6.6747685185185182E-4</v>
      </c>
      <c r="W81" s="13">
        <f t="shared" si="47"/>
        <v>7.5856481481481478E-4</v>
      </c>
      <c r="X81" s="13"/>
      <c r="Y81" s="13"/>
      <c r="Z81" s="13"/>
      <c r="AA81" s="13"/>
      <c r="AB81" s="13"/>
      <c r="AC81" s="13"/>
    </row>
    <row r="82" spans="1:29" ht="17.25" customHeight="1" x14ac:dyDescent="0.2">
      <c r="A82" s="2" t="s">
        <v>21</v>
      </c>
      <c r="B82" s="6" t="s">
        <v>7</v>
      </c>
      <c r="C82" s="2"/>
      <c r="D82" s="14">
        <v>1.9780092592592592E-3</v>
      </c>
      <c r="E82" s="11">
        <v>2.0582175925925928E-3</v>
      </c>
      <c r="F82">
        <f t="shared" si="42"/>
        <v>0</v>
      </c>
      <c r="G82" s="13">
        <f t="shared" si="43"/>
        <v>8.0208333333333607E-5</v>
      </c>
      <c r="I82" s="13">
        <v>9.762731481481481E-4</v>
      </c>
      <c r="K82" s="13">
        <v>2.0582175925925928E-3</v>
      </c>
      <c r="Q82" s="28" t="s">
        <v>67</v>
      </c>
      <c r="R82" s="21">
        <f t="shared" si="44"/>
        <v>0</v>
      </c>
      <c r="S82" s="13">
        <f t="shared" si="48"/>
        <v>9.762731481481481E-4</v>
      </c>
      <c r="V82" s="21">
        <f t="shared" si="46"/>
        <v>9.762731481481481E-4</v>
      </c>
      <c r="W82" s="13">
        <f t="shared" si="47"/>
        <v>1.0819444444444448E-3</v>
      </c>
      <c r="X82" s="13"/>
      <c r="Y82" s="13"/>
      <c r="Z82" s="13"/>
      <c r="AA82" s="13"/>
      <c r="AB82" s="13"/>
      <c r="AC82" s="13"/>
    </row>
    <row r="83" spans="1:29" ht="17.25" customHeight="1" x14ac:dyDescent="0.2">
      <c r="A83" s="2" t="s">
        <v>22</v>
      </c>
      <c r="B83" s="6" t="s">
        <v>7</v>
      </c>
      <c r="C83" s="2"/>
      <c r="D83" s="14">
        <v>1.3460648148148147E-3</v>
      </c>
      <c r="E83" s="11">
        <v>1.3931712962962962E-3</v>
      </c>
      <c r="F83">
        <f t="shared" si="42"/>
        <v>0</v>
      </c>
      <c r="G83" s="13">
        <f t="shared" si="43"/>
        <v>4.7106481481481522E-5</v>
      </c>
      <c r="I83" s="13">
        <v>6.578703703703704E-4</v>
      </c>
      <c r="K83" s="13">
        <v>1.3931712962962962E-3</v>
      </c>
      <c r="Q83" s="28" t="s">
        <v>68</v>
      </c>
      <c r="R83" s="21">
        <f t="shared" si="44"/>
        <v>0</v>
      </c>
      <c r="S83" s="13">
        <f t="shared" si="48"/>
        <v>6.578703703703704E-4</v>
      </c>
      <c r="V83" s="21">
        <f t="shared" si="46"/>
        <v>6.578703703703704E-4</v>
      </c>
      <c r="W83" s="13">
        <f t="shared" si="47"/>
        <v>7.3530092592592581E-4</v>
      </c>
      <c r="X83" s="13"/>
      <c r="Y83" s="13"/>
      <c r="Z83" s="13"/>
      <c r="AA83" s="13"/>
      <c r="AB83" s="13"/>
      <c r="AC83" s="13"/>
    </row>
    <row r="84" spans="1:29" ht="17.25" customHeight="1" x14ac:dyDescent="0.2">
      <c r="A84" s="2" t="s">
        <v>23</v>
      </c>
      <c r="B84" s="6" t="s">
        <v>7</v>
      </c>
      <c r="C84" s="2"/>
      <c r="D84" s="14">
        <v>1.2233796296296296E-3</v>
      </c>
      <c r="E84" s="11">
        <v>1.4278935185185184E-3</v>
      </c>
      <c r="F84">
        <f t="shared" si="42"/>
        <v>0</v>
      </c>
      <c r="G84" s="13">
        <f t="shared" si="43"/>
        <v>2.0451388888888884E-4</v>
      </c>
      <c r="H84" s="21">
        <v>2.7777777777777778E-4</v>
      </c>
      <c r="I84" s="13">
        <v>6.5972222222222213E-4</v>
      </c>
      <c r="J84" s="13">
        <v>1.0069444444444444E-3</v>
      </c>
      <c r="K84" s="13">
        <v>1.4278935185185184E-3</v>
      </c>
      <c r="Q84" s="28" t="s">
        <v>69</v>
      </c>
      <c r="R84" s="21">
        <f t="shared" si="44"/>
        <v>2.7777777777777778E-4</v>
      </c>
      <c r="S84" s="13">
        <f t="shared" si="48"/>
        <v>3.8194444444444436E-4</v>
      </c>
      <c r="T84" s="13">
        <f>J84-I84</f>
        <v>3.4722222222222229E-4</v>
      </c>
      <c r="U84" s="13">
        <f>K84-J84</f>
        <v>4.2094907407407402E-4</v>
      </c>
      <c r="V84" s="21">
        <f t="shared" si="46"/>
        <v>6.5972222222222213E-4</v>
      </c>
      <c r="W84" s="13">
        <f t="shared" si="47"/>
        <v>7.6817129629629631E-4</v>
      </c>
      <c r="X84" s="13"/>
      <c r="Y84" s="13"/>
      <c r="Z84" s="13"/>
      <c r="AA84" s="13"/>
      <c r="AB84" s="13"/>
      <c r="AC84" s="13"/>
    </row>
    <row r="85" spans="1:29" ht="17.25" customHeight="1" x14ac:dyDescent="0.2">
      <c r="A85" s="2" t="s">
        <v>17</v>
      </c>
      <c r="B85" s="6" t="s">
        <v>10</v>
      </c>
      <c r="C85" s="2"/>
      <c r="D85" s="14">
        <v>4.7106481481481484E-4</v>
      </c>
      <c r="E85" s="11">
        <v>4.743055555555555E-4</v>
      </c>
      <c r="F85">
        <f t="shared" si="42"/>
        <v>0</v>
      </c>
      <c r="G85" s="13">
        <f t="shared" si="43"/>
        <v>3.2407407407406669E-6</v>
      </c>
      <c r="H85" s="21">
        <v>2.1412037037037038E-4</v>
      </c>
      <c r="I85" s="13">
        <v>4.743055555555555E-4</v>
      </c>
      <c r="Q85" s="28" t="s">
        <v>70</v>
      </c>
      <c r="R85" s="21">
        <f t="shared" si="44"/>
        <v>2.1412037037037038E-4</v>
      </c>
      <c r="S85" s="13">
        <f t="shared" si="48"/>
        <v>2.6018518518518513E-4</v>
      </c>
      <c r="V85" s="21">
        <f t="shared" si="46"/>
        <v>4.743055555555555E-4</v>
      </c>
      <c r="W85" s="13"/>
      <c r="X85" s="13"/>
      <c r="Y85" s="13"/>
      <c r="Z85" s="13"/>
      <c r="AA85" s="13"/>
      <c r="AB85" s="13"/>
      <c r="AC85" s="13"/>
    </row>
    <row r="86" spans="1:29" ht="17.25" customHeight="1" x14ac:dyDescent="0.2">
      <c r="A86" s="2" t="s">
        <v>24</v>
      </c>
      <c r="B86" s="6" t="s">
        <v>10</v>
      </c>
      <c r="C86" s="2"/>
      <c r="D86" s="14">
        <v>3.9814814814814818E-4</v>
      </c>
      <c r="E86" s="11">
        <v>4.3240740740740745E-4</v>
      </c>
      <c r="F86">
        <f t="shared" si="42"/>
        <v>0</v>
      </c>
      <c r="G86" s="13">
        <f t="shared" si="43"/>
        <v>3.4259259259259269E-5</v>
      </c>
      <c r="I86" s="13">
        <v>4.3240740740740745E-4</v>
      </c>
      <c r="Q86" s="28" t="s">
        <v>71</v>
      </c>
      <c r="R86" s="21">
        <f t="shared" si="44"/>
        <v>0</v>
      </c>
      <c r="S86" s="13">
        <f t="shared" si="48"/>
        <v>4.3240740740740745E-4</v>
      </c>
      <c r="V86" s="21">
        <f t="shared" si="46"/>
        <v>4.3240740740740745E-4</v>
      </c>
      <c r="W86" s="13"/>
      <c r="X86" s="13"/>
      <c r="Y86" s="13"/>
      <c r="Z86" s="13"/>
      <c r="AA86" s="13"/>
      <c r="AB86" s="13"/>
      <c r="AC86" s="13"/>
    </row>
    <row r="87" spans="1:29" ht="17.25" customHeight="1" x14ac:dyDescent="0.2">
      <c r="A87" s="2" t="s">
        <v>1</v>
      </c>
      <c r="B87" s="6" t="s">
        <v>8</v>
      </c>
      <c r="C87" s="2"/>
      <c r="D87" s="14">
        <v>2.383101851851852E-3</v>
      </c>
      <c r="E87" s="11">
        <v>2.3722222222222222E-3</v>
      </c>
      <c r="F87">
        <f t="shared" si="42"/>
        <v>1</v>
      </c>
      <c r="G87" s="13">
        <f t="shared" si="43"/>
        <v>1.0879629629629781E-5</v>
      </c>
      <c r="I87" s="13">
        <v>5.5358796296296297E-4</v>
      </c>
      <c r="K87" s="13">
        <v>1.1465277777777778E-3</v>
      </c>
      <c r="L87" s="17">
        <v>1.888425925925926E-3</v>
      </c>
      <c r="M87" s="13">
        <v>2.3722222222222222E-3</v>
      </c>
      <c r="Q87" s="28" t="s">
        <v>67</v>
      </c>
      <c r="R87" s="21">
        <f t="shared" si="44"/>
        <v>0</v>
      </c>
      <c r="S87" s="13">
        <f t="shared" si="48"/>
        <v>5.5358796296296297E-4</v>
      </c>
      <c r="V87" s="21">
        <f t="shared" si="46"/>
        <v>5.5358796296296297E-4</v>
      </c>
      <c r="W87" s="13">
        <f t="shared" si="47"/>
        <v>5.929398148148148E-4</v>
      </c>
      <c r="X87" s="13">
        <f t="shared" ref="X87:X89" si="49">L87-K87</f>
        <v>7.4189814814814821E-4</v>
      </c>
      <c r="Y87" s="13">
        <f t="shared" ref="Y87:Y89" si="50">M87-L87</f>
        <v>4.8379629629629619E-4</v>
      </c>
      <c r="Z87" s="13"/>
      <c r="AA87" s="13"/>
      <c r="AB87" s="13"/>
      <c r="AC87" s="13"/>
    </row>
    <row r="88" spans="1:29" ht="17.25" customHeight="1" x14ac:dyDescent="0.2">
      <c r="A88" s="2" t="s">
        <v>11</v>
      </c>
      <c r="B88" s="6" t="s">
        <v>8</v>
      </c>
      <c r="C88" s="2"/>
      <c r="D88" s="14">
        <v>2.4664351851851852E-3</v>
      </c>
      <c r="E88" s="11">
        <v>2.3971064814814814E-3</v>
      </c>
      <c r="F88">
        <f t="shared" si="42"/>
        <v>1</v>
      </c>
      <c r="G88" s="13">
        <f t="shared" si="43"/>
        <v>6.9328703703703826E-5</v>
      </c>
      <c r="I88" s="13">
        <v>5.6875000000000003E-4</v>
      </c>
      <c r="K88" s="13">
        <v>1.1740740740740741E-3</v>
      </c>
      <c r="L88" s="13">
        <v>1.8425925925925927E-3</v>
      </c>
      <c r="M88" s="13">
        <v>2.3971064814814814E-3</v>
      </c>
      <c r="Q88" s="28" t="s">
        <v>72</v>
      </c>
      <c r="R88" s="21">
        <f t="shared" si="44"/>
        <v>0</v>
      </c>
      <c r="S88" s="13">
        <f t="shared" si="48"/>
        <v>5.6875000000000003E-4</v>
      </c>
      <c r="V88" s="21">
        <f t="shared" si="46"/>
        <v>5.6875000000000003E-4</v>
      </c>
      <c r="W88" s="13">
        <f t="shared" si="47"/>
        <v>6.053240740740741E-4</v>
      </c>
      <c r="X88" s="13">
        <f t="shared" si="49"/>
        <v>6.6851851851851859E-4</v>
      </c>
      <c r="Y88" s="13">
        <f t="shared" si="50"/>
        <v>5.5451388888888868E-4</v>
      </c>
      <c r="Z88" s="13"/>
      <c r="AA88" s="13"/>
      <c r="AB88" s="13"/>
      <c r="AC88" s="13"/>
    </row>
    <row r="89" spans="1:29" ht="17.25" customHeight="1" x14ac:dyDescent="0.2">
      <c r="A89" s="2" t="s">
        <v>22</v>
      </c>
      <c r="B89" s="6" t="s">
        <v>8</v>
      </c>
      <c r="C89" s="2"/>
      <c r="D89" s="14">
        <v>2.6793981481481482E-3</v>
      </c>
      <c r="E89" s="11">
        <v>2.7165509259259261E-3</v>
      </c>
      <c r="F89">
        <f t="shared" si="42"/>
        <v>0</v>
      </c>
      <c r="G89" s="13">
        <f t="shared" si="43"/>
        <v>3.7152777777777878E-5</v>
      </c>
      <c r="I89" s="13">
        <v>6.6203703703703704E-4</v>
      </c>
      <c r="K89" s="13">
        <v>1.3604166666666667E-3</v>
      </c>
      <c r="L89" s="13">
        <v>2.1456018518518517E-3</v>
      </c>
      <c r="M89" s="13">
        <v>2.7165509259259261E-3</v>
      </c>
      <c r="Q89" s="28" t="s">
        <v>71</v>
      </c>
      <c r="R89" s="21">
        <f t="shared" si="44"/>
        <v>0</v>
      </c>
      <c r="S89" s="13">
        <f t="shared" si="48"/>
        <v>6.6203703703703704E-4</v>
      </c>
      <c r="V89" s="21">
        <f t="shared" si="46"/>
        <v>6.6203703703703704E-4</v>
      </c>
      <c r="W89" s="13">
        <f t="shared" si="47"/>
        <v>6.9837962962962963E-4</v>
      </c>
      <c r="X89" s="13">
        <f t="shared" si="49"/>
        <v>7.8518518518518499E-4</v>
      </c>
      <c r="Y89" s="13">
        <f t="shared" si="50"/>
        <v>5.7094907407407441E-4</v>
      </c>
      <c r="Z89" s="13"/>
      <c r="AA89" s="13"/>
      <c r="AB89" s="13"/>
      <c r="AC89" s="13"/>
    </row>
    <row r="90" spans="1:29" ht="17.25" customHeight="1" x14ac:dyDescent="0.2">
      <c r="A90" s="2" t="s">
        <v>14</v>
      </c>
      <c r="B90" s="6" t="s">
        <v>5</v>
      </c>
      <c r="C90" s="2"/>
      <c r="D90" s="14">
        <v>8.2060185185185187E-4</v>
      </c>
      <c r="E90" s="11">
        <v>8.3703703703703707E-4</v>
      </c>
      <c r="F90">
        <f t="shared" si="42"/>
        <v>0</v>
      </c>
      <c r="G90" s="13">
        <f t="shared" si="43"/>
        <v>1.6435185185185194E-5</v>
      </c>
      <c r="H90" s="21">
        <v>3.7615740740740735E-4</v>
      </c>
      <c r="I90" s="13">
        <v>8.3703703703703707E-4</v>
      </c>
      <c r="Q90" s="28" t="s">
        <v>64</v>
      </c>
      <c r="R90" s="21">
        <f t="shared" si="44"/>
        <v>3.7615740740740735E-4</v>
      </c>
      <c r="S90" s="13">
        <f t="shared" si="48"/>
        <v>4.6087962962962971E-4</v>
      </c>
      <c r="V90" s="21">
        <f t="shared" si="46"/>
        <v>8.3703703703703707E-4</v>
      </c>
      <c r="W90" s="13"/>
      <c r="X90" s="13"/>
      <c r="Y90" s="13"/>
      <c r="Z90" s="13"/>
      <c r="AA90" s="13"/>
      <c r="AB90" s="13"/>
      <c r="AC90" s="13"/>
    </row>
    <row r="91" spans="1:29" ht="17.25" customHeight="1" x14ac:dyDescent="0.2">
      <c r="A91" s="2" t="s">
        <v>16</v>
      </c>
      <c r="B91" s="6" t="s">
        <v>5</v>
      </c>
      <c r="C91" s="2"/>
      <c r="D91" s="14">
        <v>6.3773148148148142E-4</v>
      </c>
      <c r="E91" s="11">
        <v>6.4675925925925925E-4</v>
      </c>
      <c r="F91">
        <f t="shared" si="42"/>
        <v>0</v>
      </c>
      <c r="G91" s="13">
        <f t="shared" si="43"/>
        <v>9.0277777777778316E-6</v>
      </c>
      <c r="H91" s="21">
        <v>2.9745370370370369E-4</v>
      </c>
      <c r="I91" s="13">
        <v>6.4675925925925925E-4</v>
      </c>
      <c r="Q91" s="28" t="s">
        <v>72</v>
      </c>
      <c r="R91" s="21">
        <f t="shared" si="44"/>
        <v>2.9745370370370369E-4</v>
      </c>
      <c r="S91" s="13">
        <f t="shared" si="48"/>
        <v>3.4930555555555556E-4</v>
      </c>
      <c r="V91" s="21">
        <f t="shared" si="46"/>
        <v>6.4675925925925925E-4</v>
      </c>
      <c r="W91" s="13"/>
      <c r="X91" s="13"/>
      <c r="Y91" s="13"/>
      <c r="Z91" s="13"/>
      <c r="AA91" s="13"/>
      <c r="AB91" s="13"/>
      <c r="AC91" s="13"/>
    </row>
    <row r="92" spans="1:29" ht="17.25" customHeight="1" x14ac:dyDescent="0.2">
      <c r="A92" s="2" t="s">
        <v>19</v>
      </c>
      <c r="B92" s="6" t="s">
        <v>5</v>
      </c>
      <c r="C92" s="18" t="s">
        <v>42</v>
      </c>
      <c r="D92" s="14">
        <v>5.3472222222222224E-4</v>
      </c>
      <c r="E92" s="11">
        <v>5.3553240740740742E-4</v>
      </c>
      <c r="F92">
        <f t="shared" si="42"/>
        <v>0</v>
      </c>
      <c r="G92" s="13">
        <f t="shared" si="43"/>
        <v>8.1018518518518028E-7</v>
      </c>
      <c r="H92" s="21">
        <v>2.3379629629629629E-4</v>
      </c>
      <c r="I92" s="13">
        <v>5.3553240740740742E-4</v>
      </c>
      <c r="Q92" s="28" t="s">
        <v>64</v>
      </c>
      <c r="R92" s="21">
        <f t="shared" si="44"/>
        <v>2.3379629629629629E-4</v>
      </c>
      <c r="S92" s="13">
        <f t="shared" si="48"/>
        <v>3.0173611111111113E-4</v>
      </c>
      <c r="V92" s="21">
        <f t="shared" si="46"/>
        <v>5.3553240740740742E-4</v>
      </c>
      <c r="W92" s="13"/>
      <c r="X92" s="13"/>
      <c r="Y92" s="13"/>
      <c r="Z92" s="13"/>
      <c r="AA92" s="13"/>
      <c r="AB92" s="13"/>
      <c r="AC92" s="13"/>
    </row>
    <row r="93" spans="1:29" ht="17.25" customHeight="1" x14ac:dyDescent="0.2">
      <c r="A93" s="2" t="s">
        <v>20</v>
      </c>
      <c r="B93" s="6" t="s">
        <v>5</v>
      </c>
      <c r="C93" s="2"/>
      <c r="D93" s="14">
        <v>3.8888888888888892E-4</v>
      </c>
      <c r="E93" s="11">
        <v>4.083333333333333E-4</v>
      </c>
      <c r="F93">
        <f t="shared" si="42"/>
        <v>0</v>
      </c>
      <c r="G93" s="13">
        <f t="shared" si="43"/>
        <v>1.9444444444444381E-5</v>
      </c>
      <c r="H93" s="21">
        <v>1.8171296296296295E-4</v>
      </c>
      <c r="I93" s="13">
        <v>4.083333333333333E-4</v>
      </c>
      <c r="Q93" s="28" t="s">
        <v>72</v>
      </c>
      <c r="R93" s="21">
        <f t="shared" si="44"/>
        <v>1.8171296296296295E-4</v>
      </c>
      <c r="S93" s="13">
        <f t="shared" si="48"/>
        <v>2.2662037037037035E-4</v>
      </c>
      <c r="V93" s="21">
        <f t="shared" si="46"/>
        <v>4.083333333333333E-4</v>
      </c>
      <c r="W93" s="13"/>
      <c r="X93" s="13"/>
      <c r="Y93" s="13"/>
      <c r="Z93" s="13"/>
      <c r="AA93" s="13"/>
      <c r="AB93" s="13"/>
      <c r="AC93" s="13"/>
    </row>
    <row r="94" spans="1:29" ht="17.25" customHeight="1" x14ac:dyDescent="0.2">
      <c r="A94" s="2" t="s">
        <v>25</v>
      </c>
      <c r="B94" s="6" t="s">
        <v>5</v>
      </c>
      <c r="C94" s="2"/>
      <c r="D94" s="14">
        <v>6.3310185185185192E-4</v>
      </c>
      <c r="E94" s="11">
        <v>6.0625000000000002E-4</v>
      </c>
      <c r="F94">
        <f t="shared" si="42"/>
        <v>1</v>
      </c>
      <c r="G94" s="13">
        <f t="shared" si="43"/>
        <v>2.6851851851851906E-5</v>
      </c>
      <c r="H94" s="21">
        <v>2.7777777777777778E-4</v>
      </c>
      <c r="I94" s="13">
        <v>6.0625000000000002E-4</v>
      </c>
      <c r="Q94" s="28" t="s">
        <v>93</v>
      </c>
      <c r="R94" s="21">
        <f t="shared" si="44"/>
        <v>2.7777777777777778E-4</v>
      </c>
      <c r="S94" s="13">
        <f t="shared" si="48"/>
        <v>3.2847222222222224E-4</v>
      </c>
      <c r="V94" s="21">
        <f t="shared" si="46"/>
        <v>6.0625000000000002E-4</v>
      </c>
      <c r="W94" s="13"/>
      <c r="X94" s="13"/>
      <c r="Y94" s="13"/>
      <c r="Z94" s="13"/>
      <c r="AA94" s="13"/>
      <c r="AB94" s="13"/>
      <c r="AC94" s="13"/>
    </row>
    <row r="95" spans="1:29" ht="17.25" customHeight="1" x14ac:dyDescent="0.2">
      <c r="A95" s="2" t="s">
        <v>27</v>
      </c>
      <c r="B95" s="6" t="s">
        <v>5</v>
      </c>
      <c r="C95" s="2"/>
      <c r="D95" s="14">
        <v>5.6712962962962956E-4</v>
      </c>
      <c r="E95" s="11">
        <v>5.6458333333333339E-4</v>
      </c>
      <c r="F95">
        <f t="shared" si="42"/>
        <v>1</v>
      </c>
      <c r="G95" s="13">
        <f t="shared" si="43"/>
        <v>2.5462962962961725E-6</v>
      </c>
      <c r="H95" s="21">
        <v>2.488425925925926E-4</v>
      </c>
      <c r="I95" s="13">
        <v>5.6458333333333339E-4</v>
      </c>
      <c r="Q95" s="28" t="s">
        <v>93</v>
      </c>
      <c r="R95" s="21">
        <f t="shared" si="44"/>
        <v>2.488425925925926E-4</v>
      </c>
      <c r="S95" s="13">
        <f t="shared" si="48"/>
        <v>3.1574074074074078E-4</v>
      </c>
      <c r="V95" s="21">
        <f t="shared" si="46"/>
        <v>5.6458333333333339E-4</v>
      </c>
      <c r="W95" s="13"/>
      <c r="X95" s="13"/>
      <c r="Y95" s="13"/>
      <c r="Z95" s="13"/>
      <c r="AA95" s="13"/>
      <c r="AB95" s="13"/>
      <c r="AC95" s="13"/>
    </row>
  </sheetData>
  <autoFilter ref="A1:B95">
    <sortState ref="A2:B91">
      <sortCondition ref="B1:B91"/>
    </sortState>
  </autoFilter>
  <pageMargins left="0.79" right="0.79" top="0.98" bottom="0.98" header="0.49" footer="0.49"/>
  <pageSetup orientation="landscape" r:id="rId1"/>
  <rowBreaks count="3" manualBreakCount="3">
    <brk id="17" max="16383" man="1"/>
    <brk id="44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 vlastní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Cagaň</dc:creator>
  <cp:lastModifiedBy>Štěpán Cagaň</cp:lastModifiedBy>
  <cp:lastPrinted>2015-04-09T12:22:47Z</cp:lastPrinted>
  <dcterms:created xsi:type="dcterms:W3CDTF">2015-04-07T10:20:17Z</dcterms:created>
  <dcterms:modified xsi:type="dcterms:W3CDTF">2015-04-22T08:51:40Z</dcterms:modified>
</cp:coreProperties>
</file>